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1"/>
  </bookViews>
  <sheets>
    <sheet name="5-12" sheetId="137" r:id="rId1"/>
  </sheets>
  <definedNames>
    <definedName name="_xlnm.Print_Area" localSheetId="0">'5-12'!$D$1:$R$70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<sst xmlns="http://schemas.openxmlformats.org/spreadsheetml/2006/main" count="138" uniqueCount="67">
  <si>
    <t>中通：</t>
  </si>
  <si>
    <t>7354 3101 1209 95</t>
  </si>
  <si>
    <t>工厂：</t>
  </si>
  <si>
    <t>7354 3101 1207 01</t>
  </si>
  <si>
    <t>浙江省绍兴柯桥区安昌镇曙光路金马轴承2号楼1楼赫名纺织仓库联系人：沈国英，15988213412</t>
  </si>
  <si>
    <t>工厂跟单：</t>
  </si>
  <si>
    <t>7354 3101 1205 28</t>
  </si>
  <si>
    <t>美国跟单：Stephanie</t>
  </si>
  <si>
    <t>7354 3101 1203 57</t>
  </si>
  <si>
    <t>80001-INVK/
80021-INVK/
80018-INVK/
80029-INVK/
80018B-INVK(823-CSB232)</t>
  </si>
  <si>
    <t>P24120742</t>
  </si>
  <si>
    <t xml:space="preserve"> 款号</t>
  </si>
  <si>
    <t>款式图</t>
  </si>
  <si>
    <t>PO</t>
  </si>
  <si>
    <t>面料</t>
  </si>
  <si>
    <t>颜色</t>
  </si>
  <si>
    <t>XS</t>
  </si>
  <si>
    <t>S</t>
  </si>
  <si>
    <t>M</t>
  </si>
  <si>
    <t>L</t>
  </si>
  <si>
    <t>XL</t>
  </si>
  <si>
    <t>数量</t>
  </si>
  <si>
    <t>烫唛颜色</t>
  </si>
  <si>
    <t>DDP</t>
  </si>
  <si>
    <t>80001-INVK</t>
  </si>
  <si>
    <t>赫名
棉莫代尔竹节
58%COTTON39%MODEL3%ELASTANE
215克</t>
  </si>
  <si>
    <t>毛重：33.86公斤 净重：32.37公斤。共4箱</t>
  </si>
  <si>
    <t>毛重：9.7公斤 净重：9.34公斤。3/4箱</t>
  </si>
  <si>
    <t>WHITE</t>
  </si>
  <si>
    <t>灰色</t>
  </si>
  <si>
    <t>合计30000PCS
2025/5/12</t>
  </si>
  <si>
    <t>出库数量：</t>
  </si>
  <si>
    <t>NAVY</t>
  </si>
  <si>
    <t>白色</t>
  </si>
  <si>
    <t>IVORY</t>
  </si>
  <si>
    <t>BLACK</t>
  </si>
  <si>
    <t>LOTUS</t>
  </si>
  <si>
    <t>DRY SAGE</t>
  </si>
  <si>
    <t>毛重：7.62公斤 净重：7.26公斤。4/4箱</t>
  </si>
  <si>
    <t>LT HEATHER GREY</t>
  </si>
  <si>
    <t>CORNFLOWER BLUE</t>
  </si>
  <si>
    <t>FLAME SCARLET</t>
  </si>
  <si>
    <t>80021-INVK</t>
  </si>
  <si>
    <t>合计
12000PCS
2025/5/12</t>
  </si>
  <si>
    <t>S24120427</t>
  </si>
  <si>
    <t>CHERRY BLOSSOM</t>
  </si>
  <si>
    <t>PLACID BLUE</t>
  </si>
  <si>
    <t>80018-INVK</t>
  </si>
  <si>
    <t>毛重：8.82公斤 净重：8.46公斤。2/4箱</t>
  </si>
  <si>
    <t>80029-INVK</t>
  </si>
  <si>
    <t>合计
14400PCS
2025/5/12</t>
  </si>
  <si>
    <t>PROVENCE</t>
  </si>
  <si>
    <t>毛重：7.72公斤 净重：7.36公斤。1/4箱</t>
  </si>
  <si>
    <t>MINT</t>
  </si>
  <si>
    <t>AZALEA</t>
  </si>
  <si>
    <t>80018B-INVK
(823-CSB232)</t>
  </si>
  <si>
    <t>赫名
棉莫代尔竹节 色织条
58%COTTON39%MODEL3%ELASTANE
215克</t>
  </si>
  <si>
    <t>WHITE/BLACK</t>
  </si>
  <si>
    <t>合计14400PCS
2025/5/12</t>
  </si>
  <si>
    <t>WHITE/NAVY</t>
  </si>
  <si>
    <t>WHITE/PROVENCE</t>
  </si>
  <si>
    <t>WHITE/AZALEA</t>
  </si>
  <si>
    <t>灰色烫唛</t>
  </si>
  <si>
    <t>加5%损耗灰色烫唛</t>
  </si>
  <si>
    <t>下单数量</t>
  </si>
  <si>
    <t>白色烫唛</t>
  </si>
  <si>
    <t>加5%损耗白色烫唛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</si>
</sst>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0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23" applyNumberFormat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16" fillId="9" borderId="23" applyNumberFormat="0" applyAlignment="0" applyProtection="0">
      <alignment vertical="center"/>
    </xf>
    <xf numFmtId="0" fontId="17" fillId="10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176" fontId="25" fillId="0" borderId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3" xfId="0" applyFont="1" applyFill="1" applyBorder="1">
      <alignment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5" borderId="8" xfId="0" applyFont="1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58" fontId="0" fillId="0" borderId="3" xfId="0" applyNumberForma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58" fontId="0" fillId="2" borderId="3" xfId="0" applyNumberForma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3" borderId="3" xfId="0" applyFill="1" applyBorder="1">
      <alignment vertical="center"/>
    </xf>
    <xf numFmtId="58" fontId="0" fillId="3" borderId="3" xfId="0" applyNumberFormat="1" applyFill="1" applyBorder="1" applyAlignment="1">
      <alignment horizontal="center" vertical="center" wrapText="1"/>
    </xf>
    <xf numFmtId="58" fontId="0" fillId="4" borderId="1" xfId="0" applyNumberForma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 wrapText="1"/>
    </xf>
    <xf numFmtId="58" fontId="0" fillId="2" borderId="4" xfId="0" applyNumberFormat="1" applyFill="1" applyBorder="1" applyAlignment="1">
      <alignment horizontal="center" vertical="center" wrapText="1"/>
    </xf>
    <xf numFmtId="58" fontId="0" fillId="0" borderId="4" xfId="0" applyNumberFormat="1" applyFill="1" applyBorder="1" applyAlignment="1">
      <alignment horizontal="center" vertical="center" wrapText="1"/>
    </xf>
    <xf numFmtId="58" fontId="0" fillId="0" borderId="4" xfId="0" applyNumberFormat="1" applyFill="1" applyBorder="1" applyAlignment="1">
      <alignment horizontal="center" vertical="center"/>
    </xf>
    <xf numFmtId="58" fontId="0" fillId="2" borderId="4" xfId="0" applyNumberFormat="1" applyFill="1" applyBorder="1" applyAlignment="1">
      <alignment horizontal="center" vertical="center"/>
    </xf>
    <xf numFmtId="58" fontId="0" fillId="3" borderId="4" xfId="0" applyNumberFormat="1" applyFill="1" applyBorder="1" applyAlignment="1">
      <alignment horizontal="center" vertical="center"/>
    </xf>
    <xf numFmtId="58" fontId="0" fillId="0" borderId="6" xfId="0" applyNumberFormat="1" applyFill="1" applyBorder="1" applyAlignment="1">
      <alignment horizontal="center" vertical="center"/>
    </xf>
    <xf numFmtId="58" fontId="0" fillId="4" borderId="4" xfId="0" applyNumberFormat="1" applyFill="1" applyBorder="1" applyAlignment="1">
      <alignment horizontal="center" vertical="center"/>
    </xf>
    <xf numFmtId="58" fontId="0" fillId="3" borderId="4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 wrapText="1"/>
    </xf>
    <xf numFmtId="0" fontId="2" fillId="2" borderId="7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6" borderId="0" xfId="0" applyFont="1" applyFill="1">
      <alignment vertical="center"/>
    </xf>
    <xf numFmtId="0" fontId="2" fillId="6" borderId="7" xfId="0" applyFont="1" applyFill="1" applyBorder="1">
      <alignment vertical="center"/>
    </xf>
    <xf numFmtId="0" fontId="2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7" xfId="0" applyFont="1" applyBorder="1">
      <alignment vertical="center"/>
    </xf>
    <xf numFmtId="177" fontId="5" fillId="0" borderId="18" xfId="0" applyNumberFormat="1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center" vertical="center"/>
    </xf>
    <xf numFmtId="58" fontId="0" fillId="2" borderId="0" xfId="0" applyNumberFormat="1" applyFill="1" applyAlignment="1">
      <alignment horizontal="center" vertical="center"/>
    </xf>
    <xf numFmtId="0" fontId="0" fillId="6" borderId="0" xfId="0" applyFill="1">
      <alignment vertical="center"/>
    </xf>
    <xf numFmtId="58" fontId="0" fillId="6" borderId="0" xfId="0" applyNumberFormat="1" applyFill="1" applyAlignment="1">
      <alignment horizontal="center" vertical="center"/>
    </xf>
    <xf numFmtId="0" fontId="3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5f_x000a_shell=progma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76200</xdr:colOff>
      <xdr:row>7</xdr:row>
      <xdr:rowOff>142875</xdr:rowOff>
    </xdr:from>
    <xdr:to>
      <xdr:col>5</xdr:col>
      <xdr:colOff>0</xdr:colOff>
      <xdr:row>11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58410" y="1876425"/>
          <a:ext cx="1096010" cy="143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57150</xdr:colOff>
      <xdr:row>23</xdr:row>
      <xdr:rowOff>371475</xdr:rowOff>
    </xdr:from>
    <xdr:to>
      <xdr:col>5</xdr:col>
      <xdr:colOff>0</xdr:colOff>
      <xdr:row>27</xdr:row>
      <xdr:rowOff>114300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39360" y="8201025"/>
          <a:ext cx="1115060" cy="1266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35</xdr:row>
      <xdr:rowOff>361950</xdr:rowOff>
    </xdr:from>
    <xdr:to>
      <xdr:col>5</xdr:col>
      <xdr:colOff>0</xdr:colOff>
      <xdr:row>39</xdr:row>
      <xdr:rowOff>114300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01260" y="12763500"/>
          <a:ext cx="1153160" cy="1276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85725</xdr:colOff>
      <xdr:row>59</xdr:row>
      <xdr:rowOff>38100</xdr:rowOff>
    </xdr:from>
    <xdr:to>
      <xdr:col>5</xdr:col>
      <xdr:colOff>0</xdr:colOff>
      <xdr:row>60</xdr:row>
      <xdr:rowOff>390525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67935" y="22345650"/>
          <a:ext cx="1086485" cy="1114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66675</xdr:colOff>
      <xdr:row>45</xdr:row>
      <xdr:rowOff>371475</xdr:rowOff>
    </xdr:from>
    <xdr:to>
      <xdr:col>5</xdr:col>
      <xdr:colOff>0</xdr:colOff>
      <xdr:row>49</xdr:row>
      <xdr:rowOff>180975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48885" y="16583025"/>
          <a:ext cx="1105535" cy="1333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7"/>
  <sheetViews>
    <sheetView tabSelected="1" view="pageBreakPreview" zoomScaleNormal="100" topLeftCell="A27" workbookViewId="0">
      <selection activeCell="A27" sqref="A27:A66"/>
    </sheetView>
  </sheetViews>
  <sheetFormatPr defaultColWidth="9" defaultRowHeight="13.5"/>
  <cols>
    <col min="1" max="1" width="19.625" customWidth="1"/>
    <col min="2" max="2" width="17.5" customWidth="1"/>
    <col min="3" max="3" width="15.125" customWidth="1"/>
    <col min="4" max="4" width="13.1333333333333" customWidth="1"/>
    <col min="5" max="5" width="15.3833333333333" customWidth="1"/>
    <col min="6" max="6" width="10.1333333333333" customWidth="1"/>
    <col min="7" max="7" width="19.75" customWidth="1"/>
    <col min="8" max="8" width="23.25" customWidth="1"/>
    <col min="9" max="9" width="40.375" customWidth="1"/>
    <col min="10" max="10" width="23.3833333333333" customWidth="1"/>
    <col min="11" max="15" width="9.63333333333333" customWidth="1"/>
    <col min="16" max="16" width="15.1083333333333" customWidth="1"/>
    <col min="17" max="17" width="9" customWidth="1"/>
    <col min="18" max="18" width="10.8833333333333" customWidth="1"/>
  </cols>
  <sheetData>
    <row r="1" spans="7:9">
      <c r="G1" t="s">
        <v>0</v>
      </c>
      <c r="I1" t="s">
        <v>1</v>
      </c>
    </row>
    <row r="2" spans="4:15">
      <c r="D2" t="s">
        <v>2</v>
      </c>
      <c r="I2" t="s">
        <v>3</v>
      </c>
      <c r="O2" t="s">
        <v>4</v>
      </c>
    </row>
    <row r="3" spans="4:9">
      <c r="D3" t="s">
        <v>5</v>
      </c>
      <c r="I3" t="s">
        <v>6</v>
      </c>
    </row>
    <row r="4" spans="4:9">
      <c r="D4" t="s">
        <v>7</v>
      </c>
      <c r="I4" t="s">
        <v>8</v>
      </c>
    </row>
    <row r="5" s="1" customFormat="1" ht="22.5" spans="2:18">
      <c r="B5" s="4" t="s">
        <v>9</v>
      </c>
      <c r="C5" s="5" t="s">
        <v>10</v>
      </c>
      <c r="D5" s="6" t="s">
        <v>11</v>
      </c>
      <c r="E5" s="7" t="s">
        <v>12</v>
      </c>
      <c r="F5" s="7" t="s">
        <v>13</v>
      </c>
      <c r="G5" s="7" t="s">
        <v>14</v>
      </c>
      <c r="H5" s="7"/>
      <c r="I5" s="7"/>
      <c r="J5" s="7" t="s">
        <v>15</v>
      </c>
      <c r="K5" s="44" t="s">
        <v>16</v>
      </c>
      <c r="L5" s="44" t="s">
        <v>17</v>
      </c>
      <c r="M5" s="44" t="s">
        <v>18</v>
      </c>
      <c r="N5" s="44" t="s">
        <v>19</v>
      </c>
      <c r="O5" s="44" t="s">
        <v>20</v>
      </c>
      <c r="P5" s="7" t="s">
        <v>21</v>
      </c>
      <c r="Q5" s="7" t="s">
        <v>22</v>
      </c>
      <c r="R5" s="7" t="s">
        <v>23</v>
      </c>
    </row>
    <row r="6" ht="30" customHeight="1" spans="2:18">
      <c r="B6" s="8"/>
      <c r="C6" s="8"/>
      <c r="D6" s="6" t="s">
        <v>24</v>
      </c>
      <c r="E6" s="7"/>
      <c r="F6" s="9">
        <v>105865</v>
      </c>
      <c r="G6" s="10" t="s">
        <v>25</v>
      </c>
      <c r="H6" s="4" t="s">
        <v>26</v>
      </c>
      <c r="I6" s="45" t="s">
        <v>27</v>
      </c>
      <c r="J6" s="46" t="s">
        <v>28</v>
      </c>
      <c r="K6" s="47">
        <f>P6/8</f>
        <v>825</v>
      </c>
      <c r="L6" s="47">
        <f>P6/4</f>
        <v>1650</v>
      </c>
      <c r="M6" s="47">
        <f>P6/4</f>
        <v>1650</v>
      </c>
      <c r="N6" s="48">
        <f>P6/4</f>
        <v>1650</v>
      </c>
      <c r="O6" s="48">
        <f>P6/8</f>
        <v>825</v>
      </c>
      <c r="P6" s="48">
        <v>6600</v>
      </c>
      <c r="Q6" s="74" t="s">
        <v>29</v>
      </c>
      <c r="R6" s="75" t="s">
        <v>30</v>
      </c>
    </row>
    <row r="7" s="2" customFormat="1" ht="30" customHeight="1" spans="2:18">
      <c r="B7" s="11"/>
      <c r="C7" s="11"/>
      <c r="D7" s="12"/>
      <c r="E7" s="13"/>
      <c r="F7" s="14"/>
      <c r="G7" s="15"/>
      <c r="H7" s="16"/>
      <c r="I7" s="49"/>
      <c r="J7" s="50" t="s">
        <v>31</v>
      </c>
      <c r="K7" s="51">
        <v>880</v>
      </c>
      <c r="L7" s="51">
        <v>1800</v>
      </c>
      <c r="M7" s="51">
        <v>1800</v>
      </c>
      <c r="N7" s="13">
        <v>1800</v>
      </c>
      <c r="O7" s="13">
        <v>880</v>
      </c>
      <c r="P7" s="13"/>
      <c r="Q7" s="76"/>
      <c r="R7" s="77"/>
    </row>
    <row r="8" ht="30" customHeight="1" spans="2:18">
      <c r="B8" s="8"/>
      <c r="C8" s="8"/>
      <c r="D8" s="6"/>
      <c r="E8" s="7"/>
      <c r="F8" s="17"/>
      <c r="G8" s="10"/>
      <c r="H8" s="18"/>
      <c r="I8" s="49"/>
      <c r="J8" s="52" t="s">
        <v>32</v>
      </c>
      <c r="K8" s="53">
        <f>P8/8</f>
        <v>750</v>
      </c>
      <c r="L8" s="53">
        <f>P8/4</f>
        <v>1500</v>
      </c>
      <c r="M8" s="53">
        <f>P8/4</f>
        <v>1500</v>
      </c>
      <c r="N8" s="7">
        <f>P8/4</f>
        <v>1500</v>
      </c>
      <c r="O8" s="7">
        <f>P8/8</f>
        <v>750</v>
      </c>
      <c r="P8" s="7">
        <v>6000</v>
      </c>
      <c r="Q8" s="78" t="s">
        <v>33</v>
      </c>
      <c r="R8" s="75"/>
    </row>
    <row r="9" s="3" customFormat="1" ht="30" customHeight="1" spans="2:18">
      <c r="B9" s="11"/>
      <c r="C9" s="11"/>
      <c r="D9" s="19"/>
      <c r="E9" s="20"/>
      <c r="F9" s="21"/>
      <c r="G9" s="22"/>
      <c r="H9" s="16"/>
      <c r="I9" s="49"/>
      <c r="J9" s="54" t="s">
        <v>31</v>
      </c>
      <c r="K9" s="55">
        <v>840</v>
      </c>
      <c r="L9" s="55">
        <v>1600</v>
      </c>
      <c r="M9" s="55">
        <v>1650</v>
      </c>
      <c r="N9" s="20">
        <v>1650</v>
      </c>
      <c r="O9" s="20">
        <v>840</v>
      </c>
      <c r="P9" s="20"/>
      <c r="Q9" s="79"/>
      <c r="R9" s="80"/>
    </row>
    <row r="10" ht="30" customHeight="1" spans="2:18">
      <c r="B10" s="8"/>
      <c r="C10" s="8"/>
      <c r="D10" s="6"/>
      <c r="E10" s="7"/>
      <c r="F10" s="17"/>
      <c r="G10" s="10"/>
      <c r="H10" s="18"/>
      <c r="I10" s="49"/>
      <c r="J10" s="46" t="s">
        <v>34</v>
      </c>
      <c r="K10" s="47">
        <f>P10/8</f>
        <v>375</v>
      </c>
      <c r="L10" s="47">
        <f>P10/4</f>
        <v>750</v>
      </c>
      <c r="M10" s="47">
        <f>P10/4</f>
        <v>750</v>
      </c>
      <c r="N10" s="48">
        <f>P10/4</f>
        <v>750</v>
      </c>
      <c r="O10" s="48">
        <f>P10/8</f>
        <v>375</v>
      </c>
      <c r="P10" s="48">
        <v>3000</v>
      </c>
      <c r="Q10" s="74" t="s">
        <v>29</v>
      </c>
      <c r="R10" s="75"/>
    </row>
    <row r="11" s="2" customFormat="1" ht="30" customHeight="1" spans="2:18">
      <c r="B11" s="11"/>
      <c r="C11" s="11"/>
      <c r="D11" s="12"/>
      <c r="E11" s="13"/>
      <c r="F11" s="14"/>
      <c r="G11" s="15"/>
      <c r="H11" s="16"/>
      <c r="I11" s="49"/>
      <c r="J11" s="50" t="s">
        <v>31</v>
      </c>
      <c r="K11" s="51">
        <v>400</v>
      </c>
      <c r="L11" s="51">
        <v>800</v>
      </c>
      <c r="M11" s="51">
        <v>800</v>
      </c>
      <c r="N11" s="13">
        <v>800</v>
      </c>
      <c r="O11" s="13">
        <v>400</v>
      </c>
      <c r="P11" s="13"/>
      <c r="Q11" s="76"/>
      <c r="R11" s="77"/>
    </row>
    <row r="12" ht="30" customHeight="1" spans="2:18">
      <c r="B12" s="8"/>
      <c r="C12" s="8"/>
      <c r="D12" s="6"/>
      <c r="E12" s="7"/>
      <c r="F12" s="17"/>
      <c r="G12" s="10"/>
      <c r="H12" s="18"/>
      <c r="I12" s="49"/>
      <c r="J12" s="52" t="s">
        <v>35</v>
      </c>
      <c r="K12" s="53">
        <f>P12/8</f>
        <v>375</v>
      </c>
      <c r="L12" s="53">
        <f>P12/4</f>
        <v>750</v>
      </c>
      <c r="M12" s="53">
        <f>P12/4</f>
        <v>750</v>
      </c>
      <c r="N12" s="7">
        <f>P12/4</f>
        <v>750</v>
      </c>
      <c r="O12" s="7">
        <f>P12/8</f>
        <v>375</v>
      </c>
      <c r="P12" s="7">
        <v>3000</v>
      </c>
      <c r="Q12" s="78" t="s">
        <v>33</v>
      </c>
      <c r="R12" s="75"/>
    </row>
    <row r="13" s="3" customFormat="1" ht="30" customHeight="1" spans="2:18">
      <c r="B13" s="11"/>
      <c r="C13" s="11"/>
      <c r="D13" s="19"/>
      <c r="E13" s="20"/>
      <c r="F13" s="21"/>
      <c r="G13" s="22"/>
      <c r="H13" s="16"/>
      <c r="I13" s="49"/>
      <c r="J13" s="54" t="s">
        <v>31</v>
      </c>
      <c r="K13" s="55">
        <v>400</v>
      </c>
      <c r="L13" s="55">
        <v>800</v>
      </c>
      <c r="M13" s="55">
        <v>800</v>
      </c>
      <c r="N13" s="20">
        <v>800</v>
      </c>
      <c r="O13" s="20">
        <v>390</v>
      </c>
      <c r="P13" s="20"/>
      <c r="Q13" s="79"/>
      <c r="R13" s="80"/>
    </row>
    <row r="14" ht="30" customHeight="1" spans="2:18">
      <c r="B14" s="8"/>
      <c r="C14" s="8"/>
      <c r="D14" s="6"/>
      <c r="E14" s="7"/>
      <c r="F14" s="17"/>
      <c r="G14" s="10"/>
      <c r="H14" s="18"/>
      <c r="I14" s="49"/>
      <c r="J14" s="46" t="s">
        <v>36</v>
      </c>
      <c r="K14" s="47">
        <f>P14/8</f>
        <v>375</v>
      </c>
      <c r="L14" s="47">
        <f>P14/4</f>
        <v>750</v>
      </c>
      <c r="M14" s="47">
        <f>P14/4</f>
        <v>750</v>
      </c>
      <c r="N14" s="48">
        <f>P14/4</f>
        <v>750</v>
      </c>
      <c r="O14" s="48">
        <f>P14/8</f>
        <v>375</v>
      </c>
      <c r="P14" s="48">
        <v>3000</v>
      </c>
      <c r="Q14" s="74" t="s">
        <v>29</v>
      </c>
      <c r="R14" s="75"/>
    </row>
    <row r="15" s="2" customFormat="1" ht="30" customHeight="1" spans="2:18">
      <c r="B15" s="11"/>
      <c r="C15" s="11"/>
      <c r="D15" s="12"/>
      <c r="E15" s="13"/>
      <c r="F15" s="14"/>
      <c r="G15" s="15"/>
      <c r="H15" s="16"/>
      <c r="I15" s="49"/>
      <c r="J15" s="50" t="s">
        <v>31</v>
      </c>
      <c r="K15" s="51">
        <v>400</v>
      </c>
      <c r="L15" s="51">
        <v>800</v>
      </c>
      <c r="M15" s="51">
        <v>800</v>
      </c>
      <c r="N15" s="13">
        <v>800</v>
      </c>
      <c r="O15" s="13">
        <v>400</v>
      </c>
      <c r="P15" s="13"/>
      <c r="Q15" s="76"/>
      <c r="R15" s="77"/>
    </row>
    <row r="16" ht="30" customHeight="1" spans="2:18">
      <c r="B16" s="8"/>
      <c r="C16" s="8"/>
      <c r="D16" s="6"/>
      <c r="E16" s="7"/>
      <c r="F16" s="17"/>
      <c r="G16" s="10"/>
      <c r="H16" s="18"/>
      <c r="I16" s="49"/>
      <c r="J16" s="46" t="s">
        <v>37</v>
      </c>
      <c r="K16" s="47">
        <f>P16/8</f>
        <v>375</v>
      </c>
      <c r="L16" s="47">
        <f>P16/4</f>
        <v>750</v>
      </c>
      <c r="M16" s="47">
        <f>P16/4</f>
        <v>750</v>
      </c>
      <c r="N16" s="48">
        <f>P16/4</f>
        <v>750</v>
      </c>
      <c r="O16" s="48">
        <f>P16/8</f>
        <v>375</v>
      </c>
      <c r="P16" s="48">
        <v>3000</v>
      </c>
      <c r="Q16" s="74" t="s">
        <v>29</v>
      </c>
      <c r="R16" s="75"/>
    </row>
    <row r="17" s="2" customFormat="1" ht="30" customHeight="1" spans="2:18">
      <c r="B17" s="11"/>
      <c r="C17" s="11"/>
      <c r="D17" s="12"/>
      <c r="E17" s="13"/>
      <c r="F17" s="14"/>
      <c r="G17" s="15"/>
      <c r="H17" s="16"/>
      <c r="I17" s="56"/>
      <c r="J17" s="50" t="s">
        <v>31</v>
      </c>
      <c r="K17" s="51">
        <v>400</v>
      </c>
      <c r="L17" s="51">
        <v>800</v>
      </c>
      <c r="M17" s="51">
        <v>800</v>
      </c>
      <c r="N17" s="13">
        <v>800</v>
      </c>
      <c r="O17" s="13">
        <v>400</v>
      </c>
      <c r="P17" s="13"/>
      <c r="Q17" s="76"/>
      <c r="R17" s="77"/>
    </row>
    <row r="18" ht="30" customHeight="1" spans="2:18">
      <c r="B18" s="8"/>
      <c r="C18" s="8"/>
      <c r="D18" s="6"/>
      <c r="E18" s="7"/>
      <c r="F18" s="17"/>
      <c r="G18" s="10"/>
      <c r="H18" s="18"/>
      <c r="I18" s="45" t="s">
        <v>38</v>
      </c>
      <c r="J18" s="46" t="s">
        <v>39</v>
      </c>
      <c r="K18" s="47">
        <f>P18/8</f>
        <v>225</v>
      </c>
      <c r="L18" s="47">
        <f>P18/4</f>
        <v>450</v>
      </c>
      <c r="M18" s="47">
        <f>P18/4</f>
        <v>450</v>
      </c>
      <c r="N18" s="48">
        <f>P18/4</f>
        <v>450</v>
      </c>
      <c r="O18" s="48">
        <f>P18/8</f>
        <v>225</v>
      </c>
      <c r="P18" s="48">
        <v>1800</v>
      </c>
      <c r="Q18" s="74" t="s">
        <v>29</v>
      </c>
      <c r="R18" s="75"/>
    </row>
    <row r="19" s="2" customFormat="1" ht="30" customHeight="1" spans="2:18">
      <c r="B19" s="11"/>
      <c r="C19" s="11"/>
      <c r="D19" s="12"/>
      <c r="E19" s="13"/>
      <c r="F19" s="14"/>
      <c r="G19" s="15"/>
      <c r="H19" s="16"/>
      <c r="I19" s="49"/>
      <c r="J19" s="50" t="s">
        <v>31</v>
      </c>
      <c r="K19" s="51">
        <v>240</v>
      </c>
      <c r="L19" s="51">
        <v>480</v>
      </c>
      <c r="M19" s="51">
        <v>480</v>
      </c>
      <c r="N19" s="13">
        <v>480</v>
      </c>
      <c r="O19" s="13">
        <v>240</v>
      </c>
      <c r="P19" s="13"/>
      <c r="Q19" s="76"/>
      <c r="R19" s="77"/>
    </row>
    <row r="20" ht="30" customHeight="1" spans="2:18">
      <c r="B20" s="8"/>
      <c r="C20" s="8"/>
      <c r="D20" s="6"/>
      <c r="E20" s="7"/>
      <c r="F20" s="17"/>
      <c r="G20" s="10"/>
      <c r="H20" s="18"/>
      <c r="I20" s="49"/>
      <c r="J20" s="52" t="s">
        <v>40</v>
      </c>
      <c r="K20" s="53">
        <f>P20/8</f>
        <v>225</v>
      </c>
      <c r="L20" s="53">
        <f>P20/4</f>
        <v>450</v>
      </c>
      <c r="M20" s="53">
        <f>P20/4</f>
        <v>450</v>
      </c>
      <c r="N20" s="7">
        <f>P20/4</f>
        <v>450</v>
      </c>
      <c r="O20" s="7">
        <f>P20/8</f>
        <v>225</v>
      </c>
      <c r="P20" s="7">
        <v>1800</v>
      </c>
      <c r="Q20" s="78" t="s">
        <v>33</v>
      </c>
      <c r="R20" s="75"/>
    </row>
    <row r="21" s="3" customFormat="1" ht="30" customHeight="1" spans="2:18">
      <c r="B21" s="11"/>
      <c r="C21" s="11"/>
      <c r="D21" s="19"/>
      <c r="E21" s="20"/>
      <c r="F21" s="21"/>
      <c r="G21" s="22"/>
      <c r="H21" s="16"/>
      <c r="I21" s="49"/>
      <c r="J21" s="54" t="s">
        <v>31</v>
      </c>
      <c r="K21" s="55">
        <v>240</v>
      </c>
      <c r="L21" s="55">
        <v>480</v>
      </c>
      <c r="M21" s="55">
        <v>480</v>
      </c>
      <c r="N21" s="20">
        <v>480</v>
      </c>
      <c r="O21" s="20">
        <v>240</v>
      </c>
      <c r="P21" s="20"/>
      <c r="Q21" s="79"/>
      <c r="R21" s="80"/>
    </row>
    <row r="22" ht="30" customHeight="1" spans="2:18">
      <c r="B22" s="8"/>
      <c r="C22" s="8"/>
      <c r="D22" s="6"/>
      <c r="E22" s="7"/>
      <c r="F22" s="23"/>
      <c r="G22" s="10"/>
      <c r="H22" s="18"/>
      <c r="I22" s="49"/>
      <c r="J22" s="57" t="s">
        <v>41</v>
      </c>
      <c r="K22" s="53">
        <f>P22/8</f>
        <v>225</v>
      </c>
      <c r="L22" s="53">
        <f>P22/4</f>
        <v>450</v>
      </c>
      <c r="M22" s="53">
        <f>P22/4</f>
        <v>450</v>
      </c>
      <c r="N22" s="7">
        <f>P22/4</f>
        <v>450</v>
      </c>
      <c r="O22" s="7">
        <f>P22/8</f>
        <v>225</v>
      </c>
      <c r="P22" s="58">
        <v>1800</v>
      </c>
      <c r="Q22" s="78" t="s">
        <v>33</v>
      </c>
      <c r="R22" s="75"/>
    </row>
    <row r="23" s="3" customFormat="1" ht="30" customHeight="1" spans="2:18">
      <c r="B23" s="11"/>
      <c r="C23" s="11"/>
      <c r="D23" s="24"/>
      <c r="E23" s="25"/>
      <c r="F23" s="26"/>
      <c r="G23" s="22"/>
      <c r="H23" s="16"/>
      <c r="I23" s="49"/>
      <c r="J23" s="59" t="s">
        <v>31</v>
      </c>
      <c r="K23" s="55">
        <v>240</v>
      </c>
      <c r="L23" s="55">
        <v>480</v>
      </c>
      <c r="M23" s="55">
        <v>465</v>
      </c>
      <c r="N23" s="20">
        <v>465</v>
      </c>
      <c r="O23" s="20">
        <v>240</v>
      </c>
      <c r="P23" s="60"/>
      <c r="Q23" s="79"/>
      <c r="R23" s="81"/>
    </row>
    <row r="24" ht="30" customHeight="1" spans="2:18">
      <c r="B24" s="8"/>
      <c r="C24" s="8"/>
      <c r="D24" s="6" t="s">
        <v>42</v>
      </c>
      <c r="E24" s="7"/>
      <c r="F24" s="27">
        <v>105868</v>
      </c>
      <c r="G24" s="10"/>
      <c r="H24" s="18"/>
      <c r="I24" s="49"/>
      <c r="J24" s="46" t="s">
        <v>28</v>
      </c>
      <c r="K24" s="47">
        <f>P24/8</f>
        <v>525</v>
      </c>
      <c r="L24" s="47">
        <f>P24/4</f>
        <v>1050</v>
      </c>
      <c r="M24" s="47">
        <f>P24/4</f>
        <v>1050</v>
      </c>
      <c r="N24" s="48">
        <f>P24/4</f>
        <v>1050</v>
      </c>
      <c r="O24" s="48">
        <f>P24/8</f>
        <v>525</v>
      </c>
      <c r="P24" s="48">
        <v>4200</v>
      </c>
      <c r="Q24" s="74" t="s">
        <v>29</v>
      </c>
      <c r="R24" s="82" t="s">
        <v>43</v>
      </c>
    </row>
    <row r="25" s="2" customFormat="1" ht="30" customHeight="1" spans="2:18">
      <c r="B25" s="11"/>
      <c r="C25" s="11"/>
      <c r="D25" s="12"/>
      <c r="E25" s="13"/>
      <c r="F25" s="28"/>
      <c r="G25" s="15"/>
      <c r="H25" s="16"/>
      <c r="I25" s="49"/>
      <c r="J25" s="50" t="s">
        <v>31</v>
      </c>
      <c r="K25" s="51">
        <v>600</v>
      </c>
      <c r="L25" s="51">
        <v>1100</v>
      </c>
      <c r="M25" s="51">
        <v>1100</v>
      </c>
      <c r="N25" s="13">
        <v>1100</v>
      </c>
      <c r="O25" s="13">
        <v>600</v>
      </c>
      <c r="P25" s="13"/>
      <c r="Q25" s="76"/>
      <c r="R25" s="83"/>
    </row>
    <row r="26" ht="30" customHeight="1" spans="2:18">
      <c r="B26" s="8"/>
      <c r="C26" s="8"/>
      <c r="D26" s="6"/>
      <c r="E26" s="7"/>
      <c r="F26" s="27"/>
      <c r="G26" s="10"/>
      <c r="H26" s="18"/>
      <c r="I26" s="49"/>
      <c r="J26" s="46" t="s">
        <v>37</v>
      </c>
      <c r="K26" s="47">
        <f>P26/8</f>
        <v>150</v>
      </c>
      <c r="L26" s="47">
        <f>P26/4</f>
        <v>300</v>
      </c>
      <c r="M26" s="47">
        <f>P26/4</f>
        <v>300</v>
      </c>
      <c r="N26" s="48">
        <f>P26/4</f>
        <v>300</v>
      </c>
      <c r="O26" s="48">
        <f>P26/8</f>
        <v>150</v>
      </c>
      <c r="P26" s="48">
        <v>1200</v>
      </c>
      <c r="Q26" s="74" t="s">
        <v>29</v>
      </c>
      <c r="R26" s="84"/>
    </row>
    <row r="27" s="2" customFormat="1" ht="30" customHeight="1" spans="1:18">
      <c r="A27" s="29" t="s">
        <v>44</v>
      </c>
      <c r="B27" s="11"/>
      <c r="C27" s="11"/>
      <c r="D27" s="12"/>
      <c r="E27" s="13"/>
      <c r="F27" s="28"/>
      <c r="G27" s="15"/>
      <c r="H27" s="16"/>
      <c r="I27" s="49"/>
      <c r="J27" s="50" t="s">
        <v>31</v>
      </c>
      <c r="K27" s="51">
        <v>180</v>
      </c>
      <c r="L27" s="51">
        <v>320</v>
      </c>
      <c r="M27" s="51">
        <v>320</v>
      </c>
      <c r="N27" s="13">
        <v>320</v>
      </c>
      <c r="O27" s="13">
        <v>180</v>
      </c>
      <c r="P27" s="13"/>
      <c r="Q27" s="76"/>
      <c r="R27" s="83"/>
    </row>
    <row r="28" ht="30" customHeight="1" spans="1:18">
      <c r="A28" s="29"/>
      <c r="B28" s="8"/>
      <c r="C28" s="8"/>
      <c r="D28" s="6"/>
      <c r="E28" s="7"/>
      <c r="F28" s="27"/>
      <c r="G28" s="10"/>
      <c r="H28" s="18"/>
      <c r="I28" s="49"/>
      <c r="J28" s="46" t="s">
        <v>45</v>
      </c>
      <c r="K28" s="47">
        <f>P28/8</f>
        <v>150</v>
      </c>
      <c r="L28" s="47">
        <f>P28/4</f>
        <v>300</v>
      </c>
      <c r="M28" s="47">
        <f>P28/4</f>
        <v>300</v>
      </c>
      <c r="N28" s="48">
        <f>P28/4</f>
        <v>300</v>
      </c>
      <c r="O28" s="48">
        <f>P28/8</f>
        <v>150</v>
      </c>
      <c r="P28" s="48">
        <v>1200</v>
      </c>
      <c r="Q28" s="74" t="s">
        <v>29</v>
      </c>
      <c r="R28" s="85"/>
    </row>
    <row r="29" s="2" customFormat="1" ht="30" customHeight="1" spans="1:18">
      <c r="A29" s="29"/>
      <c r="B29" s="11"/>
      <c r="C29" s="11"/>
      <c r="D29" s="12"/>
      <c r="E29" s="13"/>
      <c r="F29" s="28"/>
      <c r="G29" s="15"/>
      <c r="H29" s="16"/>
      <c r="I29" s="49"/>
      <c r="J29" s="50" t="s">
        <v>31</v>
      </c>
      <c r="K29" s="51">
        <v>180</v>
      </c>
      <c r="L29" s="51">
        <v>360</v>
      </c>
      <c r="M29" s="51">
        <v>360</v>
      </c>
      <c r="N29" s="13">
        <v>360</v>
      </c>
      <c r="O29" s="13">
        <v>180</v>
      </c>
      <c r="P29" s="13"/>
      <c r="Q29" s="76"/>
      <c r="R29" s="86"/>
    </row>
    <row r="30" ht="30" customHeight="1" spans="1:18">
      <c r="A30" s="29"/>
      <c r="B30" s="8"/>
      <c r="C30" s="8"/>
      <c r="D30" s="6"/>
      <c r="E30" s="7"/>
      <c r="F30" s="27"/>
      <c r="G30" s="10"/>
      <c r="H30" s="18"/>
      <c r="I30" s="49"/>
      <c r="J30" s="52" t="s">
        <v>35</v>
      </c>
      <c r="K30" s="53">
        <f>P30/8</f>
        <v>150</v>
      </c>
      <c r="L30" s="53">
        <f>P30/4</f>
        <v>300</v>
      </c>
      <c r="M30" s="53">
        <f>P30/4</f>
        <v>300</v>
      </c>
      <c r="N30" s="7">
        <f>P30/4</f>
        <v>300</v>
      </c>
      <c r="O30" s="7">
        <f>P30/8</f>
        <v>150</v>
      </c>
      <c r="P30" s="7">
        <v>1200</v>
      </c>
      <c r="Q30" s="78" t="s">
        <v>33</v>
      </c>
      <c r="R30" s="85"/>
    </row>
    <row r="31" s="3" customFormat="1" ht="30" customHeight="1" spans="1:18">
      <c r="A31" s="29"/>
      <c r="B31" s="11"/>
      <c r="C31" s="11"/>
      <c r="D31" s="19"/>
      <c r="E31" s="20"/>
      <c r="F31" s="30"/>
      <c r="G31" s="22"/>
      <c r="H31" s="16"/>
      <c r="I31" s="49"/>
      <c r="J31" s="54" t="s">
        <v>31</v>
      </c>
      <c r="K31" s="55">
        <v>155</v>
      </c>
      <c r="L31" s="55">
        <v>310</v>
      </c>
      <c r="M31" s="55">
        <v>310</v>
      </c>
      <c r="N31" s="20">
        <v>310</v>
      </c>
      <c r="O31" s="20">
        <v>155</v>
      </c>
      <c r="P31" s="20"/>
      <c r="Q31" s="79"/>
      <c r="R31" s="87"/>
    </row>
    <row r="32" ht="30" customHeight="1" spans="1:18">
      <c r="A32" s="29"/>
      <c r="B32" s="8"/>
      <c r="C32" s="8"/>
      <c r="D32" s="6"/>
      <c r="E32" s="7"/>
      <c r="F32" s="27"/>
      <c r="G32" s="10"/>
      <c r="H32" s="18"/>
      <c r="I32" s="49"/>
      <c r="J32" s="52" t="s">
        <v>41</v>
      </c>
      <c r="K32" s="53">
        <f>P32/8</f>
        <v>225</v>
      </c>
      <c r="L32" s="53">
        <f>P32/4</f>
        <v>450</v>
      </c>
      <c r="M32" s="53">
        <f>P32/4</f>
        <v>450</v>
      </c>
      <c r="N32" s="7">
        <f>P32/4</f>
        <v>450</v>
      </c>
      <c r="O32" s="7">
        <f>P32/8</f>
        <v>225</v>
      </c>
      <c r="P32" s="7">
        <v>1800</v>
      </c>
      <c r="Q32" s="78" t="s">
        <v>33</v>
      </c>
      <c r="R32" s="85"/>
    </row>
    <row r="33" s="3" customFormat="1" ht="30" customHeight="1" spans="1:18">
      <c r="A33" s="29"/>
      <c r="B33" s="11"/>
      <c r="C33" s="11"/>
      <c r="D33" s="19"/>
      <c r="E33" s="20"/>
      <c r="F33" s="30"/>
      <c r="G33" s="22"/>
      <c r="H33" s="16"/>
      <c r="I33" s="49"/>
      <c r="J33" s="54" t="s">
        <v>31</v>
      </c>
      <c r="K33" s="55">
        <v>240</v>
      </c>
      <c r="L33" s="55">
        <v>465</v>
      </c>
      <c r="M33" s="55">
        <v>465</v>
      </c>
      <c r="N33" s="20">
        <v>465</v>
      </c>
      <c r="O33" s="20">
        <v>240</v>
      </c>
      <c r="P33" s="20"/>
      <c r="Q33" s="79"/>
      <c r="R33" s="87"/>
    </row>
    <row r="34" ht="30" customHeight="1" spans="1:18">
      <c r="A34" s="29"/>
      <c r="B34" s="8"/>
      <c r="C34" s="8"/>
      <c r="D34" s="6"/>
      <c r="E34" s="7"/>
      <c r="F34" s="27"/>
      <c r="G34" s="10"/>
      <c r="H34" s="18"/>
      <c r="I34" s="49"/>
      <c r="J34" s="52" t="s">
        <v>46</v>
      </c>
      <c r="K34" s="53">
        <f>P34/8</f>
        <v>300</v>
      </c>
      <c r="L34" s="53">
        <f>P34/4</f>
        <v>600</v>
      </c>
      <c r="M34" s="53">
        <f>P34/4</f>
        <v>600</v>
      </c>
      <c r="N34" s="7">
        <f>P34/4</f>
        <v>600</v>
      </c>
      <c r="O34" s="7">
        <f>P34/8</f>
        <v>300</v>
      </c>
      <c r="P34" s="7">
        <v>2400</v>
      </c>
      <c r="Q34" s="78" t="s">
        <v>33</v>
      </c>
      <c r="R34" s="88"/>
    </row>
    <row r="35" s="3" customFormat="1" ht="30" customHeight="1" spans="1:18">
      <c r="A35" s="29"/>
      <c r="B35" s="11"/>
      <c r="C35" s="11"/>
      <c r="D35" s="24"/>
      <c r="E35" s="25"/>
      <c r="F35" s="31"/>
      <c r="G35" s="22"/>
      <c r="H35" s="16"/>
      <c r="I35" s="56"/>
      <c r="J35" s="54" t="s">
        <v>31</v>
      </c>
      <c r="K35" s="55">
        <v>310</v>
      </c>
      <c r="L35" s="55">
        <v>620</v>
      </c>
      <c r="M35" s="55">
        <v>620</v>
      </c>
      <c r="N35" s="20">
        <v>620</v>
      </c>
      <c r="O35" s="20">
        <v>310</v>
      </c>
      <c r="P35" s="20"/>
      <c r="Q35" s="79"/>
      <c r="R35" s="89"/>
    </row>
    <row r="36" ht="30" customHeight="1" spans="1:18">
      <c r="A36" s="29"/>
      <c r="B36" s="8"/>
      <c r="C36" s="8"/>
      <c r="D36" s="6" t="s">
        <v>47</v>
      </c>
      <c r="E36" s="7"/>
      <c r="F36" s="27">
        <v>105866</v>
      </c>
      <c r="G36" s="10"/>
      <c r="H36" s="18"/>
      <c r="I36" s="45" t="s">
        <v>48</v>
      </c>
      <c r="J36" s="46" t="s">
        <v>28</v>
      </c>
      <c r="K36" s="47">
        <f>P36/8</f>
        <v>600</v>
      </c>
      <c r="L36" s="47">
        <f>P36/4</f>
        <v>1200</v>
      </c>
      <c r="M36" s="47">
        <f>P36/4</f>
        <v>1200</v>
      </c>
      <c r="N36" s="48">
        <f>P36/4</f>
        <v>1200</v>
      </c>
      <c r="O36" s="48">
        <f>P36/8</f>
        <v>600</v>
      </c>
      <c r="P36" s="48">
        <v>4800</v>
      </c>
      <c r="Q36" s="74" t="s">
        <v>29</v>
      </c>
      <c r="R36" s="82" t="s">
        <v>43</v>
      </c>
    </row>
    <row r="37" s="2" customFormat="1" ht="30" customHeight="1" spans="1:18">
      <c r="A37" s="29"/>
      <c r="B37" s="11"/>
      <c r="C37" s="11"/>
      <c r="D37" s="12"/>
      <c r="E37" s="13"/>
      <c r="F37" s="28"/>
      <c r="G37" s="15"/>
      <c r="H37" s="16"/>
      <c r="I37" s="49"/>
      <c r="J37" s="50" t="s">
        <v>31</v>
      </c>
      <c r="K37" s="51">
        <v>620</v>
      </c>
      <c r="L37" s="51">
        <v>1250</v>
      </c>
      <c r="M37" s="51">
        <v>1240</v>
      </c>
      <c r="N37" s="13">
        <v>1240</v>
      </c>
      <c r="O37" s="13">
        <v>630</v>
      </c>
      <c r="P37" s="13"/>
      <c r="Q37" s="76"/>
      <c r="R37" s="83"/>
    </row>
    <row r="38" ht="30" customHeight="1" spans="1:18">
      <c r="A38" s="29"/>
      <c r="B38" s="8"/>
      <c r="C38" s="8"/>
      <c r="D38" s="6"/>
      <c r="E38" s="7"/>
      <c r="F38" s="27"/>
      <c r="G38" s="10"/>
      <c r="H38" s="18"/>
      <c r="I38" s="49"/>
      <c r="J38" s="52" t="s">
        <v>32</v>
      </c>
      <c r="K38" s="53">
        <f>P38/8</f>
        <v>300</v>
      </c>
      <c r="L38" s="53">
        <f>P38/4</f>
        <v>600</v>
      </c>
      <c r="M38" s="53">
        <f>P38/4</f>
        <v>600</v>
      </c>
      <c r="N38" s="7">
        <f>P38/4</f>
        <v>600</v>
      </c>
      <c r="O38" s="7">
        <f>P38/8</f>
        <v>300</v>
      </c>
      <c r="P38" s="7">
        <v>2400</v>
      </c>
      <c r="Q38" s="78" t="s">
        <v>33</v>
      </c>
      <c r="R38" s="84"/>
    </row>
    <row r="39" s="3" customFormat="1" ht="30" customHeight="1" spans="1:18">
      <c r="A39" s="29"/>
      <c r="B39" s="11"/>
      <c r="C39" s="11"/>
      <c r="D39" s="19"/>
      <c r="E39" s="20"/>
      <c r="F39" s="30"/>
      <c r="G39" s="22"/>
      <c r="H39" s="16"/>
      <c r="I39" s="49"/>
      <c r="J39" s="54" t="s">
        <v>31</v>
      </c>
      <c r="K39" s="55">
        <v>310</v>
      </c>
      <c r="L39" s="55">
        <v>620</v>
      </c>
      <c r="M39" s="55">
        <v>620</v>
      </c>
      <c r="N39" s="20">
        <v>620</v>
      </c>
      <c r="O39" s="20">
        <v>310</v>
      </c>
      <c r="P39" s="20"/>
      <c r="Q39" s="79"/>
      <c r="R39" s="90"/>
    </row>
    <row r="40" ht="30" customHeight="1" spans="1:18">
      <c r="A40" s="29"/>
      <c r="B40" s="8"/>
      <c r="C40" s="8"/>
      <c r="D40" s="6"/>
      <c r="E40" s="7"/>
      <c r="F40" s="27"/>
      <c r="G40" s="10"/>
      <c r="H40" s="18"/>
      <c r="I40" s="49"/>
      <c r="J40" s="52" t="s">
        <v>35</v>
      </c>
      <c r="K40" s="53">
        <f>P40/8</f>
        <v>150</v>
      </c>
      <c r="L40" s="53">
        <f>P40/4</f>
        <v>300</v>
      </c>
      <c r="M40" s="53">
        <f>P40/4</f>
        <v>300</v>
      </c>
      <c r="N40" s="7">
        <f>P40/4</f>
        <v>300</v>
      </c>
      <c r="O40" s="7">
        <f>P40/8</f>
        <v>150</v>
      </c>
      <c r="P40" s="7">
        <v>1200</v>
      </c>
      <c r="Q40" s="78" t="s">
        <v>33</v>
      </c>
      <c r="R40" s="85"/>
    </row>
    <row r="41" s="3" customFormat="1" ht="30" customHeight="1" spans="1:18">
      <c r="A41" s="29"/>
      <c r="B41" s="11"/>
      <c r="C41" s="11"/>
      <c r="D41" s="19"/>
      <c r="E41" s="20"/>
      <c r="F41" s="30"/>
      <c r="G41" s="22"/>
      <c r="H41" s="16"/>
      <c r="I41" s="49"/>
      <c r="J41" s="54" t="s">
        <v>31</v>
      </c>
      <c r="K41" s="55">
        <v>160</v>
      </c>
      <c r="L41" s="55">
        <v>310</v>
      </c>
      <c r="M41" s="55">
        <v>310</v>
      </c>
      <c r="N41" s="20">
        <v>310</v>
      </c>
      <c r="O41" s="20">
        <v>160</v>
      </c>
      <c r="P41" s="20"/>
      <c r="Q41" s="79"/>
      <c r="R41" s="87"/>
    </row>
    <row r="42" ht="30" customHeight="1" spans="1:18">
      <c r="A42" s="29"/>
      <c r="B42" s="8"/>
      <c r="C42" s="8"/>
      <c r="D42" s="6"/>
      <c r="E42" s="7"/>
      <c r="F42" s="27"/>
      <c r="G42" s="10"/>
      <c r="H42" s="18"/>
      <c r="I42" s="49"/>
      <c r="J42" s="46" t="s">
        <v>36</v>
      </c>
      <c r="K42" s="47">
        <f>P42/8</f>
        <v>300</v>
      </c>
      <c r="L42" s="47">
        <f>P42/4</f>
        <v>600</v>
      </c>
      <c r="M42" s="47">
        <f>P42/4</f>
        <v>600</v>
      </c>
      <c r="N42" s="48">
        <f>P42/4</f>
        <v>600</v>
      </c>
      <c r="O42" s="48">
        <f>P42/8</f>
        <v>300</v>
      </c>
      <c r="P42" s="48">
        <v>2400</v>
      </c>
      <c r="Q42" s="74" t="s">
        <v>29</v>
      </c>
      <c r="R42" s="85"/>
    </row>
    <row r="43" s="2" customFormat="1" ht="30" customHeight="1" spans="1:18">
      <c r="A43" s="29"/>
      <c r="B43" s="11"/>
      <c r="C43" s="11"/>
      <c r="D43" s="12"/>
      <c r="E43" s="13"/>
      <c r="F43" s="28"/>
      <c r="G43" s="15"/>
      <c r="H43" s="16"/>
      <c r="I43" s="49"/>
      <c r="J43" s="50" t="s">
        <v>31</v>
      </c>
      <c r="K43" s="51">
        <v>320</v>
      </c>
      <c r="L43" s="51">
        <v>640</v>
      </c>
      <c r="M43" s="51">
        <v>640</v>
      </c>
      <c r="N43" s="13">
        <v>640</v>
      </c>
      <c r="O43" s="13">
        <v>320</v>
      </c>
      <c r="P43" s="13"/>
      <c r="Q43" s="76"/>
      <c r="R43" s="86"/>
    </row>
    <row r="44" ht="30" customHeight="1" spans="1:18">
      <c r="A44" s="29"/>
      <c r="B44" s="8"/>
      <c r="C44" s="8"/>
      <c r="D44" s="6"/>
      <c r="E44" s="7"/>
      <c r="F44" s="27"/>
      <c r="G44" s="10"/>
      <c r="H44" s="18"/>
      <c r="I44" s="49"/>
      <c r="J44" s="46" t="s">
        <v>39</v>
      </c>
      <c r="K44" s="47">
        <f>P44/8</f>
        <v>150</v>
      </c>
      <c r="L44" s="47">
        <f>P44/4</f>
        <v>300</v>
      </c>
      <c r="M44" s="47">
        <f>P44/4</f>
        <v>300</v>
      </c>
      <c r="N44" s="48">
        <f>P44/4</f>
        <v>300</v>
      </c>
      <c r="O44" s="48">
        <f>P44/8</f>
        <v>150</v>
      </c>
      <c r="P44" s="48">
        <v>1200</v>
      </c>
      <c r="Q44" s="74" t="s">
        <v>29</v>
      </c>
      <c r="R44" s="88"/>
    </row>
    <row r="45" s="2" customFormat="1" ht="30" customHeight="1" spans="1:18">
      <c r="A45" s="29"/>
      <c r="B45" s="11"/>
      <c r="C45" s="11"/>
      <c r="D45" s="32"/>
      <c r="E45" s="13"/>
      <c r="F45" s="28"/>
      <c r="G45" s="15"/>
      <c r="H45" s="16"/>
      <c r="I45" s="49"/>
      <c r="J45" s="50" t="s">
        <v>31</v>
      </c>
      <c r="K45" s="51">
        <v>160</v>
      </c>
      <c r="L45" s="51">
        <v>320</v>
      </c>
      <c r="M45" s="51">
        <v>320</v>
      </c>
      <c r="N45" s="13">
        <v>320</v>
      </c>
      <c r="O45" s="13">
        <v>160</v>
      </c>
      <c r="P45" s="13"/>
      <c r="Q45" s="76"/>
      <c r="R45" s="89"/>
    </row>
    <row r="46" ht="30" customHeight="1" spans="1:18">
      <c r="A46" s="29"/>
      <c r="B46" s="8"/>
      <c r="C46" s="8"/>
      <c r="D46" s="33" t="s">
        <v>49</v>
      </c>
      <c r="E46" s="7"/>
      <c r="F46" s="27">
        <v>105867</v>
      </c>
      <c r="G46" s="10"/>
      <c r="H46" s="18"/>
      <c r="I46" s="49"/>
      <c r="J46" s="46" t="s">
        <v>28</v>
      </c>
      <c r="K46" s="47">
        <f>P46/8</f>
        <v>750</v>
      </c>
      <c r="L46" s="47">
        <f>P46/4</f>
        <v>1500</v>
      </c>
      <c r="M46" s="47">
        <f>P46/4</f>
        <v>1500</v>
      </c>
      <c r="N46" s="48">
        <f>P46/4</f>
        <v>1500</v>
      </c>
      <c r="O46" s="48">
        <f>P46/8</f>
        <v>750</v>
      </c>
      <c r="P46" s="48">
        <v>6000</v>
      </c>
      <c r="Q46" s="74" t="s">
        <v>29</v>
      </c>
      <c r="R46" s="82" t="s">
        <v>50</v>
      </c>
    </row>
    <row r="47" s="2" customFormat="1" ht="30" customHeight="1" spans="1:18">
      <c r="A47" s="29"/>
      <c r="B47" s="11"/>
      <c r="C47" s="11"/>
      <c r="D47" s="32"/>
      <c r="E47" s="13"/>
      <c r="F47" s="28"/>
      <c r="G47" s="15"/>
      <c r="H47" s="16"/>
      <c r="I47" s="49"/>
      <c r="J47" s="50" t="s">
        <v>31</v>
      </c>
      <c r="K47" s="51">
        <v>800</v>
      </c>
      <c r="L47" s="51">
        <v>1600</v>
      </c>
      <c r="M47" s="51">
        <v>1600</v>
      </c>
      <c r="N47" s="13">
        <v>1600</v>
      </c>
      <c r="O47" s="13">
        <v>800</v>
      </c>
      <c r="P47" s="13"/>
      <c r="Q47" s="76"/>
      <c r="R47" s="83"/>
    </row>
    <row r="48" ht="30" customHeight="1" spans="1:18">
      <c r="A48" s="29"/>
      <c r="B48" s="8"/>
      <c r="C48" s="8"/>
      <c r="D48" s="33"/>
      <c r="E48" s="7"/>
      <c r="F48" s="27"/>
      <c r="G48" s="10"/>
      <c r="H48" s="18"/>
      <c r="I48" s="49"/>
      <c r="J48" s="57" t="s">
        <v>51</v>
      </c>
      <c r="K48" s="53">
        <f>P48/8</f>
        <v>225</v>
      </c>
      <c r="L48" s="53">
        <f>P48/4</f>
        <v>450</v>
      </c>
      <c r="M48" s="53">
        <f>P48/4</f>
        <v>450</v>
      </c>
      <c r="N48" s="7">
        <f>P48/4</f>
        <v>450</v>
      </c>
      <c r="O48" s="7">
        <f>P48/8</f>
        <v>225</v>
      </c>
      <c r="P48" s="7">
        <v>1800</v>
      </c>
      <c r="Q48" s="78" t="s">
        <v>33</v>
      </c>
      <c r="R48" s="84"/>
    </row>
    <row r="49" s="3" customFormat="1" ht="30" customHeight="1" spans="1:18">
      <c r="A49" s="29"/>
      <c r="B49" s="11"/>
      <c r="C49" s="11"/>
      <c r="D49" s="34"/>
      <c r="E49" s="20"/>
      <c r="F49" s="30"/>
      <c r="G49" s="22"/>
      <c r="H49" s="16"/>
      <c r="I49" s="49"/>
      <c r="J49" s="59" t="s">
        <v>31</v>
      </c>
      <c r="K49" s="55">
        <v>240</v>
      </c>
      <c r="L49" s="55">
        <v>480</v>
      </c>
      <c r="M49" s="55">
        <v>470</v>
      </c>
      <c r="N49" s="20">
        <v>480</v>
      </c>
      <c r="O49" s="20">
        <v>240</v>
      </c>
      <c r="P49" s="20"/>
      <c r="Q49" s="79"/>
      <c r="R49" s="90"/>
    </row>
    <row r="50" ht="30" customHeight="1" spans="1:18">
      <c r="A50" s="29"/>
      <c r="B50" s="8"/>
      <c r="C50" s="8"/>
      <c r="D50" s="33"/>
      <c r="E50" s="7"/>
      <c r="F50" s="27"/>
      <c r="G50" s="10"/>
      <c r="H50" s="18"/>
      <c r="I50" s="49"/>
      <c r="J50" s="57" t="s">
        <v>32</v>
      </c>
      <c r="K50" s="53">
        <f>P50/8</f>
        <v>300</v>
      </c>
      <c r="L50" s="53">
        <f>P50/4</f>
        <v>600</v>
      </c>
      <c r="M50" s="53">
        <f>P50/4</f>
        <v>600</v>
      </c>
      <c r="N50" s="7">
        <f>P50/4</f>
        <v>600</v>
      </c>
      <c r="O50" s="7">
        <f>P50/8</f>
        <v>300</v>
      </c>
      <c r="P50" s="7">
        <v>2400</v>
      </c>
      <c r="Q50" s="78" t="s">
        <v>33</v>
      </c>
      <c r="R50" s="85"/>
    </row>
    <row r="51" s="3" customFormat="1" ht="30" customHeight="1" spans="1:18">
      <c r="A51" s="29"/>
      <c r="B51" s="11"/>
      <c r="C51" s="11"/>
      <c r="D51" s="34"/>
      <c r="E51" s="20"/>
      <c r="F51" s="30"/>
      <c r="G51" s="22"/>
      <c r="H51" s="16"/>
      <c r="I51" s="56"/>
      <c r="J51" s="59" t="s">
        <v>31</v>
      </c>
      <c r="K51" s="55">
        <v>340</v>
      </c>
      <c r="L51" s="55">
        <v>620</v>
      </c>
      <c r="M51" s="55">
        <v>620</v>
      </c>
      <c r="N51" s="20">
        <v>620</v>
      </c>
      <c r="O51" s="20">
        <v>320</v>
      </c>
      <c r="P51" s="20"/>
      <c r="Q51" s="79"/>
      <c r="R51" s="87"/>
    </row>
    <row r="52" ht="30" customHeight="1" spans="1:18">
      <c r="A52" s="29"/>
      <c r="B52" s="8"/>
      <c r="C52" s="8"/>
      <c r="D52" s="33"/>
      <c r="E52" s="7"/>
      <c r="F52" s="27"/>
      <c r="G52" s="10"/>
      <c r="H52" s="18"/>
      <c r="I52" s="61" t="s">
        <v>52</v>
      </c>
      <c r="J52" s="62" t="s">
        <v>53</v>
      </c>
      <c r="K52" s="53">
        <f>P52/8</f>
        <v>225</v>
      </c>
      <c r="L52" s="53">
        <f>P52/4</f>
        <v>450</v>
      </c>
      <c r="M52" s="53">
        <f>P52/4</f>
        <v>450</v>
      </c>
      <c r="N52" s="7">
        <f>P52/4</f>
        <v>450</v>
      </c>
      <c r="O52" s="7">
        <f>P52/8</f>
        <v>225</v>
      </c>
      <c r="P52" s="7">
        <v>1800</v>
      </c>
      <c r="Q52" s="78" t="s">
        <v>33</v>
      </c>
      <c r="R52" s="85"/>
    </row>
    <row r="53" s="3" customFormat="1" ht="30" customHeight="1" spans="1:18">
      <c r="A53" s="29"/>
      <c r="B53" s="11"/>
      <c r="C53" s="11"/>
      <c r="D53" s="34"/>
      <c r="E53" s="20"/>
      <c r="F53" s="30"/>
      <c r="G53" s="22"/>
      <c r="H53" s="16"/>
      <c r="I53" s="63"/>
      <c r="J53" s="64" t="s">
        <v>31</v>
      </c>
      <c r="K53" s="55">
        <v>280</v>
      </c>
      <c r="L53" s="55">
        <v>480</v>
      </c>
      <c r="M53" s="55">
        <v>470</v>
      </c>
      <c r="N53" s="20">
        <v>480</v>
      </c>
      <c r="O53" s="20">
        <v>280</v>
      </c>
      <c r="P53" s="20"/>
      <c r="Q53" s="79"/>
      <c r="R53" s="87"/>
    </row>
    <row r="54" ht="30" customHeight="1" spans="1:18">
      <c r="A54" s="29"/>
      <c r="B54" s="8"/>
      <c r="C54" s="8"/>
      <c r="D54" s="33"/>
      <c r="E54" s="7"/>
      <c r="F54" s="27"/>
      <c r="G54" s="10"/>
      <c r="H54" s="18"/>
      <c r="I54" s="65"/>
      <c r="J54" s="62" t="s">
        <v>35</v>
      </c>
      <c r="K54" s="53">
        <f>P54/8</f>
        <v>150</v>
      </c>
      <c r="L54" s="53">
        <f>P54/4</f>
        <v>300</v>
      </c>
      <c r="M54" s="53">
        <f>P54/4</f>
        <v>300</v>
      </c>
      <c r="N54" s="7">
        <f>P54/4</f>
        <v>300</v>
      </c>
      <c r="O54" s="7">
        <f>P54/8</f>
        <v>150</v>
      </c>
      <c r="P54" s="7">
        <v>1200</v>
      </c>
      <c r="Q54" s="78" t="s">
        <v>33</v>
      </c>
      <c r="R54" s="85"/>
    </row>
    <row r="55" s="3" customFormat="1" ht="30" customHeight="1" spans="1:18">
      <c r="A55" s="29"/>
      <c r="B55" s="11"/>
      <c r="C55" s="11"/>
      <c r="D55" s="34"/>
      <c r="E55" s="20"/>
      <c r="F55" s="30"/>
      <c r="G55" s="22"/>
      <c r="H55" s="16"/>
      <c r="I55" s="63"/>
      <c r="J55" s="64" t="s">
        <v>31</v>
      </c>
      <c r="K55" s="55">
        <v>160</v>
      </c>
      <c r="L55" s="55">
        <v>350</v>
      </c>
      <c r="M55" s="55">
        <v>350</v>
      </c>
      <c r="N55" s="20">
        <v>350</v>
      </c>
      <c r="O55" s="20">
        <v>160</v>
      </c>
      <c r="P55" s="20"/>
      <c r="Q55" s="79"/>
      <c r="R55" s="87"/>
    </row>
    <row r="56" ht="30" customHeight="1" spans="1:18">
      <c r="A56" s="29"/>
      <c r="B56" s="8"/>
      <c r="C56" s="8"/>
      <c r="D56" s="33"/>
      <c r="E56" s="7"/>
      <c r="F56" s="27"/>
      <c r="G56" s="10"/>
      <c r="H56" s="18"/>
      <c r="I56" s="65"/>
      <c r="J56" s="62" t="s">
        <v>54</v>
      </c>
      <c r="K56" s="53">
        <f>P56/8</f>
        <v>150</v>
      </c>
      <c r="L56" s="53">
        <f>P56/4</f>
        <v>300</v>
      </c>
      <c r="M56" s="53">
        <f>P56/4</f>
        <v>300</v>
      </c>
      <c r="N56" s="7">
        <f>P56/4</f>
        <v>300</v>
      </c>
      <c r="O56" s="7">
        <f>P56/8</f>
        <v>150</v>
      </c>
      <c r="P56" s="7">
        <v>1200</v>
      </c>
      <c r="Q56" s="78" t="s">
        <v>33</v>
      </c>
      <c r="R56" s="88"/>
    </row>
    <row r="57" s="3" customFormat="1" ht="30" customHeight="1" spans="1:18">
      <c r="A57" s="29"/>
      <c r="B57" s="11"/>
      <c r="C57" s="11"/>
      <c r="D57" s="35"/>
      <c r="E57" s="36"/>
      <c r="F57" s="37"/>
      <c r="G57" s="38"/>
      <c r="H57" s="16"/>
      <c r="I57" s="63"/>
      <c r="J57" s="64" t="s">
        <v>31</v>
      </c>
      <c r="K57" s="55">
        <v>160</v>
      </c>
      <c r="L57" s="55">
        <v>352</v>
      </c>
      <c r="M57" s="55">
        <v>350</v>
      </c>
      <c r="N57" s="20">
        <v>350</v>
      </c>
      <c r="O57" s="20">
        <v>160</v>
      </c>
      <c r="P57" s="20"/>
      <c r="Q57" s="79"/>
      <c r="R57" s="89"/>
    </row>
    <row r="58" ht="60" customHeight="1" spans="1:18">
      <c r="A58" s="29"/>
      <c r="B58" s="8"/>
      <c r="C58" s="8"/>
      <c r="D58" s="39" t="s">
        <v>55</v>
      </c>
      <c r="E58" s="40"/>
      <c r="F58" s="17">
        <v>105864</v>
      </c>
      <c r="G58" s="10" t="s">
        <v>56</v>
      </c>
      <c r="H58" s="18"/>
      <c r="I58" s="63"/>
      <c r="J58" s="66" t="s">
        <v>57</v>
      </c>
      <c r="K58" s="47">
        <f>P58/8</f>
        <v>750</v>
      </c>
      <c r="L58" s="47">
        <f>P58/4</f>
        <v>1500</v>
      </c>
      <c r="M58" s="47">
        <f>P58/4</f>
        <v>1500</v>
      </c>
      <c r="N58" s="48">
        <f>P58/4</f>
        <v>1500</v>
      </c>
      <c r="O58" s="48">
        <f>P58/8</f>
        <v>750</v>
      </c>
      <c r="P58" s="48">
        <v>6000</v>
      </c>
      <c r="Q58" s="74" t="s">
        <v>29</v>
      </c>
      <c r="R58" s="84" t="s">
        <v>58</v>
      </c>
    </row>
    <row r="59" s="2" customFormat="1" ht="60" customHeight="1" spans="1:18">
      <c r="A59" s="29"/>
      <c r="B59" s="11"/>
      <c r="C59" s="11"/>
      <c r="D59" s="41"/>
      <c r="E59" s="42"/>
      <c r="F59" s="14"/>
      <c r="G59" s="15"/>
      <c r="H59" s="16"/>
      <c r="I59" s="63"/>
      <c r="J59" s="67" t="s">
        <v>31</v>
      </c>
      <c r="K59" s="51">
        <v>800</v>
      </c>
      <c r="L59" s="51">
        <v>1600</v>
      </c>
      <c r="M59" s="51">
        <v>1600</v>
      </c>
      <c r="N59" s="13">
        <v>1600</v>
      </c>
      <c r="O59" s="13">
        <v>800</v>
      </c>
      <c r="P59" s="13"/>
      <c r="Q59" s="76"/>
      <c r="R59" s="83"/>
    </row>
    <row r="60" ht="60" customHeight="1" spans="1:18">
      <c r="A60" s="29"/>
      <c r="B60" s="8"/>
      <c r="C60" s="8"/>
      <c r="D60" s="43"/>
      <c r="E60" s="40"/>
      <c r="F60" s="17"/>
      <c r="G60" s="10"/>
      <c r="H60" s="18"/>
      <c r="I60" s="63"/>
      <c r="J60" s="66" t="s">
        <v>59</v>
      </c>
      <c r="K60" s="47">
        <f>P60/8</f>
        <v>450</v>
      </c>
      <c r="L60" s="47">
        <f>P60/4</f>
        <v>900</v>
      </c>
      <c r="M60" s="47">
        <f>P60/4</f>
        <v>900</v>
      </c>
      <c r="N60" s="48">
        <f>P60/4</f>
        <v>900</v>
      </c>
      <c r="O60" s="48">
        <f>P60/8</f>
        <v>450</v>
      </c>
      <c r="P60" s="48">
        <v>3600</v>
      </c>
      <c r="Q60" s="74" t="s">
        <v>29</v>
      </c>
      <c r="R60" s="84"/>
    </row>
    <row r="61" s="2" customFormat="1" ht="60" customHeight="1" spans="1:18">
      <c r="A61" s="29"/>
      <c r="B61" s="11"/>
      <c r="C61" s="11"/>
      <c r="D61" s="41"/>
      <c r="E61" s="42"/>
      <c r="F61" s="14"/>
      <c r="G61" s="15"/>
      <c r="H61" s="16"/>
      <c r="I61" s="63"/>
      <c r="J61" s="67" t="s">
        <v>31</v>
      </c>
      <c r="K61" s="51">
        <v>480</v>
      </c>
      <c r="L61" s="51">
        <v>1000</v>
      </c>
      <c r="M61" s="51">
        <v>1000</v>
      </c>
      <c r="N61" s="13">
        <v>1000</v>
      </c>
      <c r="O61" s="13">
        <v>480</v>
      </c>
      <c r="P61" s="13"/>
      <c r="Q61" s="76"/>
      <c r="R61" s="83"/>
    </row>
    <row r="62" ht="60" customHeight="1" spans="1:18">
      <c r="A62" s="29"/>
      <c r="B62" s="8"/>
      <c r="C62" s="8"/>
      <c r="D62" s="43"/>
      <c r="E62" s="40"/>
      <c r="F62" s="17"/>
      <c r="G62" s="10"/>
      <c r="H62" s="18"/>
      <c r="I62" s="63"/>
      <c r="J62" s="66" t="s">
        <v>60</v>
      </c>
      <c r="K62" s="47">
        <f>P62/8</f>
        <v>300</v>
      </c>
      <c r="L62" s="47">
        <f>P62/4</f>
        <v>600</v>
      </c>
      <c r="M62" s="47">
        <f>P62/4</f>
        <v>600</v>
      </c>
      <c r="N62" s="48">
        <f>P62/4</f>
        <v>600</v>
      </c>
      <c r="O62" s="48">
        <f>P62/8</f>
        <v>300</v>
      </c>
      <c r="P62" s="48">
        <v>2400</v>
      </c>
      <c r="Q62" s="74" t="s">
        <v>29</v>
      </c>
      <c r="R62" s="84"/>
    </row>
    <row r="63" s="2" customFormat="1" ht="60" customHeight="1" spans="1:18">
      <c r="A63" s="29"/>
      <c r="B63" s="11"/>
      <c r="C63" s="11"/>
      <c r="D63" s="41"/>
      <c r="E63" s="42"/>
      <c r="F63" s="14"/>
      <c r="G63" s="15"/>
      <c r="H63" s="16"/>
      <c r="I63" s="63"/>
      <c r="J63" s="68" t="s">
        <v>31</v>
      </c>
      <c r="K63" s="69">
        <v>320</v>
      </c>
      <c r="L63" s="69">
        <v>620</v>
      </c>
      <c r="M63" s="69">
        <v>640</v>
      </c>
      <c r="N63" s="70">
        <v>640</v>
      </c>
      <c r="O63" s="70">
        <v>320</v>
      </c>
      <c r="P63" s="70"/>
      <c r="Q63" s="76"/>
      <c r="R63" s="83"/>
    </row>
    <row r="64" ht="60" customHeight="1" spans="1:18">
      <c r="A64" s="29"/>
      <c r="B64" s="8"/>
      <c r="C64" s="8"/>
      <c r="D64" s="33"/>
      <c r="E64" s="40"/>
      <c r="F64" s="17"/>
      <c r="G64" s="10"/>
      <c r="H64" s="18"/>
      <c r="I64" s="63"/>
      <c r="J64" s="71" t="s">
        <v>61</v>
      </c>
      <c r="K64" s="72">
        <f>P64/8</f>
        <v>300</v>
      </c>
      <c r="L64" s="72">
        <f>P64/4</f>
        <v>600</v>
      </c>
      <c r="M64" s="72">
        <f>P64/4</f>
        <v>600</v>
      </c>
      <c r="N64" s="73">
        <f>P64/4</f>
        <v>600</v>
      </c>
      <c r="O64" s="73">
        <f>P64/8</f>
        <v>300</v>
      </c>
      <c r="P64" s="73">
        <v>2400</v>
      </c>
      <c r="Q64" s="74" t="s">
        <v>29</v>
      </c>
      <c r="R64" s="85"/>
    </row>
    <row r="65" s="2" customFormat="1" ht="52" customHeight="1" spans="1:18">
      <c r="A65" s="29"/>
      <c r="B65" s="11"/>
      <c r="C65" s="11"/>
      <c r="D65" s="91"/>
      <c r="E65" s="92"/>
      <c r="F65" s="93"/>
      <c r="G65" s="93"/>
      <c r="H65" s="94"/>
      <c r="I65" s="63"/>
      <c r="J65" s="99" t="s">
        <v>31</v>
      </c>
      <c r="K65" s="100">
        <v>320</v>
      </c>
      <c r="L65" s="100">
        <v>620</v>
      </c>
      <c r="M65" s="100">
        <v>640</v>
      </c>
      <c r="N65" s="101">
        <v>660</v>
      </c>
      <c r="O65" s="101">
        <v>320</v>
      </c>
      <c r="P65" s="102"/>
      <c r="Q65" s="2"/>
      <c r="R65" s="123"/>
    </row>
    <row r="66" ht="24" customHeight="1" spans="1:18">
      <c r="A66" s="29"/>
      <c r="B66" s="95"/>
      <c r="C66" s="95"/>
      <c r="D66" s="96"/>
      <c r="E66" s="97"/>
      <c r="F66" s="98"/>
      <c r="G66" s="98"/>
      <c r="H66" s="98"/>
      <c r="I66" s="103"/>
      <c r="J66" s="104"/>
      <c r="K66" s="105"/>
      <c r="L66" s="105"/>
      <c r="M66" s="105"/>
      <c r="N66" s="106"/>
      <c r="O66" s="106"/>
      <c r="P66" s="107"/>
      <c r="Q66" s="124"/>
      <c r="R66" s="125"/>
    </row>
    <row r="67" ht="39" hidden="1" customHeight="1" spans="9:16">
      <c r="I67" s="108"/>
      <c r="J67" s="109" t="s">
        <v>62</v>
      </c>
      <c r="K67" s="110">
        <f t="shared" ref="K67:P67" si="0">K6+K10+K14+K16+K18+K24+K26+K28+K36+K42+K44+K46+K58+K60+K62+K64</f>
        <v>6600</v>
      </c>
      <c r="L67" s="110">
        <f t="shared" si="0"/>
        <v>13200</v>
      </c>
      <c r="M67" s="110">
        <f t="shared" si="0"/>
        <v>13200</v>
      </c>
      <c r="N67" s="110">
        <f t="shared" si="0"/>
        <v>13200</v>
      </c>
      <c r="O67" s="110">
        <f t="shared" si="0"/>
        <v>6600</v>
      </c>
      <c r="P67" s="111">
        <f t="shared" si="0"/>
        <v>52800</v>
      </c>
    </row>
    <row r="68" ht="39" hidden="1" customHeight="1" spans="9:17">
      <c r="I68" s="112"/>
      <c r="J68" s="113" t="s">
        <v>63</v>
      </c>
      <c r="K68" s="114">
        <v>6930</v>
      </c>
      <c r="L68" s="114">
        <v>13860</v>
      </c>
      <c r="M68" s="114">
        <v>13860</v>
      </c>
      <c r="N68" s="114">
        <v>13860</v>
      </c>
      <c r="O68" s="114">
        <v>6930</v>
      </c>
      <c r="P68" s="115">
        <v>55440</v>
      </c>
      <c r="Q68" s="126" t="s">
        <v>64</v>
      </c>
    </row>
    <row r="69" ht="39" hidden="1" customHeight="1" spans="9:16">
      <c r="I69" s="108"/>
      <c r="J69" s="116" t="s">
        <v>65</v>
      </c>
      <c r="K69" s="117">
        <f t="shared" ref="K69:P69" si="1">K8+K12+K20+K22+K30+K32+K34+K38+K40+K48+K50+K52+K54+K56</f>
        <v>3750</v>
      </c>
      <c r="L69" s="117">
        <f t="shared" si="1"/>
        <v>7500</v>
      </c>
      <c r="M69" s="117">
        <f t="shared" si="1"/>
        <v>7500</v>
      </c>
      <c r="N69" s="117">
        <f t="shared" si="1"/>
        <v>7500</v>
      </c>
      <c r="O69" s="117">
        <f t="shared" si="1"/>
        <v>3750</v>
      </c>
      <c r="P69" s="118">
        <f t="shared" si="1"/>
        <v>30000</v>
      </c>
    </row>
    <row r="70" ht="39" hidden="1" customHeight="1" spans="9:17">
      <c r="I70" s="119"/>
      <c r="J70" s="120" t="s">
        <v>66</v>
      </c>
      <c r="K70" s="121">
        <v>3937.5</v>
      </c>
      <c r="L70" s="121">
        <v>7875</v>
      </c>
      <c r="M70" s="121">
        <v>7875</v>
      </c>
      <c r="N70" s="121">
        <v>7875</v>
      </c>
      <c r="O70" s="121">
        <v>3937.5</v>
      </c>
      <c r="P70" s="122">
        <v>31500</v>
      </c>
      <c r="Q70" s="126" t="s">
        <v>64</v>
      </c>
    </row>
    <row r="71" ht="68.25" customHeight="1" spans="16:16">
      <c r="P71">
        <f>P68+P70</f>
        <v>86940</v>
      </c>
    </row>
    <row r="72" ht="68.25" customHeight="1"/>
    <row r="73" ht="68.25" customHeight="1"/>
    <row r="74" ht="68.25" customHeight="1"/>
    <row r="75" ht="68.25" customHeight="1"/>
    <row r="76" ht="68.25" customHeight="1"/>
    <row r="77" ht="68.25" customHeight="1"/>
    <row r="78" ht="68.25" customHeight="1"/>
    <row r="79" ht="68.25" customHeight="1"/>
    <row r="80" ht="68.25" customHeight="1"/>
    <row r="81" ht="68.25" customHeight="1"/>
    <row r="82" ht="68.25" customHeight="1"/>
    <row r="83" ht="68.25" customHeight="1"/>
    <row r="84" ht="68.25" customHeight="1"/>
    <row r="85" ht="68.25" customHeight="1"/>
    <row r="86" ht="68.25" customHeight="1"/>
    <row r="87" ht="68.25" customHeight="1"/>
  </sheetData>
  <mergeCells count="29">
    <mergeCell ref="A27:A66"/>
    <mergeCell ref="B5:B66"/>
    <mergeCell ref="C5:C66"/>
    <mergeCell ref="D6:D22"/>
    <mergeCell ref="D24:D34"/>
    <mergeCell ref="D36:D44"/>
    <mergeCell ref="D46:D56"/>
    <mergeCell ref="D58:D64"/>
    <mergeCell ref="E6:E22"/>
    <mergeCell ref="E24:E34"/>
    <mergeCell ref="E36:E44"/>
    <mergeCell ref="E46:E56"/>
    <mergeCell ref="F6:F22"/>
    <mergeCell ref="F24:F34"/>
    <mergeCell ref="F36:F44"/>
    <mergeCell ref="F46:F56"/>
    <mergeCell ref="F58:F64"/>
    <mergeCell ref="G6:G56"/>
    <mergeCell ref="G58:G64"/>
    <mergeCell ref="H6:H65"/>
    <mergeCell ref="I6:I17"/>
    <mergeCell ref="I18:I35"/>
    <mergeCell ref="I36:I51"/>
    <mergeCell ref="I52:I65"/>
    <mergeCell ref="R6:R22"/>
    <mergeCell ref="R24:R34"/>
    <mergeCell ref="R36:R44"/>
    <mergeCell ref="R46:R56"/>
    <mergeCell ref="R58:R64"/>
  </mergeCells>
  <pageMargins left="0.7" right="0.7" top="0.75" bottom="0.75" header="0.3" footer="0.3"/>
  <pageSetup paperSize="9" scale="2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</dc:creator>
  <cp:lastModifiedBy>lenovo</cp:lastModifiedBy>
  <dcterms:created xsi:type="dcterms:W3CDTF">2019-03-07T08:40:00Z</dcterms:created>
  <cp:lastPrinted>2020-03-06T06:22:00Z</cp:lastPrinted>
  <dcterms:modified xsi:type="dcterms:W3CDTF">2025-01-17T08:23:31Z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B4A33FEA0A184727B9D365F9777F6B0E_13</vt:lpwstr>
  </property>
</Properties>
</file>