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<sst xmlns="http://schemas.openxmlformats.org/spreadsheetml/2006/main" count="62" uniqueCount="52">
  <si>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</si>
  <si>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</si>
  <si>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</si>
  <si>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</si>
  <si>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</si>
  <si>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</si>
  <si>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</si>
  <si>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</si>
  <si>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</si>
  <si>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</si>
  <si>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</si>
  <si>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</si>
  <si>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</si>
  <si>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</si>
  <si>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</si>
  <si>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</si>
  <si>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</si>
  <si>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</si>
  <si>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</si>
  <si>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</si>
  <si>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</si>
  <si>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</si>
  <si>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</si>
  <si>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</si>
  <si>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</si>
  <si>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P25010038</t>
  </si>
  <si>
    <t xml:space="preserve">24_AULBM11953                                     </t>
  </si>
  <si>
    <t xml:space="preserve">S25010018 </t>
  </si>
  <si>
    <t xml:space="preserve">E9210AX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</si>
  <si>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</si>
  <si>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24_AULBM11953      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</t>
    </r>
  </si>
  <si>
    <t xml:space="preserve">21_AULBM09507                                     </t>
  </si>
  <si>
    <t>45*33*20</t>
  </si>
  <si>
    <t xml:space="preserve">23_AULTH10818                                     </t>
  </si>
  <si>
    <t>总计</t>
  </si>
  <si>
    <t>颜色</t>
  </si>
  <si>
    <t>尺码</t>
  </si>
  <si>
    <t>生产数</t>
  </si>
  <si>
    <t>PO号</t>
  </si>
  <si>
    <t>款号</t>
  </si>
  <si>
    <t>KH422 - LT.KHAKI</t>
  </si>
  <si>
    <t>S</t>
  </si>
  <si>
    <t>无价格</t>
  </si>
  <si>
    <t>E9210AX</t>
  </si>
  <si>
    <t>M</t>
  </si>
  <si>
    <t>L</t>
  </si>
  <si>
    <t>XL</t>
  </si>
  <si>
    <t>XXL</t>
  </si>
  <si>
    <t>有价格</t>
  </si>
  <si>
    <t>其他PO</t>
  </si>
  <si>
    <t>空白吊牌</t>
  </si>
  <si>
    <t>1552089/1552088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</si>
</sst>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O9" sqref="O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6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5660</v>
      </c>
      <c r="F8" s="30"/>
      <c r="G8" s="30">
        <v>5840</v>
      </c>
      <c r="H8" s="31">
        <v>1</v>
      </c>
      <c r="I8" s="30"/>
      <c r="J8" s="57">
        <v>9.9</v>
      </c>
      <c r="K8" s="57" t="s">
        <v>29</v>
      </c>
    </row>
    <row r="9" ht="15" spans="1:11">
      <c r="A9" s="32"/>
      <c r="B9" s="28" t="s">
        <v>30</v>
      </c>
      <c r="C9" s="33"/>
      <c r="D9" s="33"/>
      <c r="E9" s="30">
        <v>310</v>
      </c>
      <c r="F9" s="30"/>
      <c r="G9" s="30">
        <v>319</v>
      </c>
      <c r="H9" s="34"/>
      <c r="I9" s="30"/>
      <c r="J9" s="58"/>
      <c r="K9" s="58"/>
    </row>
    <row r="10" ht="15" spans="1:11">
      <c r="A10" s="32"/>
      <c r="B10" s="35" t="s">
        <v>31</v>
      </c>
      <c r="C10" s="33"/>
      <c r="D10" s="33"/>
      <c r="E10" s="30">
        <v>5970</v>
      </c>
      <c r="F10" s="30"/>
      <c r="G10" s="30">
        <v>6200</v>
      </c>
      <c r="H10" s="36">
        <v>2</v>
      </c>
      <c r="I10" s="30"/>
      <c r="J10" s="36">
        <v>15.6</v>
      </c>
      <c r="K10" s="36" t="s">
        <v>32</v>
      </c>
    </row>
    <row r="11" ht="15" spans="1:11">
      <c r="A11" s="37"/>
      <c r="B11" s="35" t="s">
        <v>33</v>
      </c>
      <c r="C11" s="38"/>
      <c r="D11" s="38"/>
      <c r="E11" s="30">
        <v>5970</v>
      </c>
      <c r="F11" s="30"/>
      <c r="G11" s="30">
        <v>6200</v>
      </c>
      <c r="H11" s="39"/>
      <c r="I11" s="30"/>
      <c r="J11" s="39"/>
      <c r="K11" s="39"/>
    </row>
    <row r="12" spans="1:11">
      <c r="A12" s="30" t="s">
        <v>34</v>
      </c>
      <c r="B12" s="30"/>
      <c r="C12" s="30"/>
      <c r="D12" s="30"/>
      <c r="E12" s="40">
        <f>SUM(E8:E11)</f>
        <v>17910</v>
      </c>
      <c r="F12" s="40"/>
      <c r="G12" s="40">
        <f>SUM(G8:G11)</f>
        <v>18559</v>
      </c>
      <c r="H12" s="41">
        <v>2</v>
      </c>
      <c r="I12" s="40"/>
      <c r="J12" s="40">
        <f>SUM(J8:J11)</f>
        <v>25.5</v>
      </c>
      <c r="K12" s="30"/>
    </row>
    <row r="15" spans="1:7">
      <c r="A15" s="42" t="s">
        <v>35</v>
      </c>
      <c r="B15" s="42" t="s">
        <v>36</v>
      </c>
      <c r="C15" s="43" t="s">
        <v>18</v>
      </c>
      <c r="D15" s="44" t="s">
        <v>37</v>
      </c>
      <c r="E15" s="42"/>
      <c r="F15" s="42" t="s">
        <v>38</v>
      </c>
      <c r="G15" s="42" t="s">
        <v>39</v>
      </c>
    </row>
    <row r="16" ht="15" spans="1:7">
      <c r="A16" s="45" t="s">
        <v>40</v>
      </c>
      <c r="B16" s="46" t="s">
        <v>41</v>
      </c>
      <c r="C16" s="43">
        <v>56</v>
      </c>
      <c r="D16" s="44">
        <f t="shared" ref="D16:D25" si="0">C16*1.03+1</f>
        <v>58.68</v>
      </c>
      <c r="E16" s="47" t="s">
        <v>42</v>
      </c>
      <c r="F16" s="45">
        <v>1551669</v>
      </c>
      <c r="G16" s="45" t="s">
        <v>43</v>
      </c>
    </row>
    <row r="17" ht="15" spans="1:7">
      <c r="A17" s="48"/>
      <c r="B17" s="46" t="s">
        <v>44</v>
      </c>
      <c r="C17" s="43">
        <v>188</v>
      </c>
      <c r="D17" s="44">
        <f t="shared" si="0"/>
        <v>194.64</v>
      </c>
      <c r="E17" s="49"/>
      <c r="F17" s="48"/>
      <c r="G17" s="48"/>
    </row>
    <row r="18" ht="15" spans="1:7">
      <c r="A18" s="48"/>
      <c r="B18" s="46" t="s">
        <v>45</v>
      </c>
      <c r="C18" s="43">
        <v>170</v>
      </c>
      <c r="D18" s="44">
        <f t="shared" si="0"/>
        <v>176.1</v>
      </c>
      <c r="E18" s="49"/>
      <c r="F18" s="48"/>
      <c r="G18" s="48"/>
    </row>
    <row r="19" ht="15" spans="1:7">
      <c r="A19" s="48"/>
      <c r="B19" s="46" t="s">
        <v>46</v>
      </c>
      <c r="C19" s="43">
        <v>134</v>
      </c>
      <c r="D19" s="44">
        <f t="shared" si="0"/>
        <v>139.02</v>
      </c>
      <c r="E19" s="49"/>
      <c r="F19" s="48"/>
      <c r="G19" s="48"/>
    </row>
    <row r="20" ht="15" spans="1:7">
      <c r="A20" s="50"/>
      <c r="B20" s="46" t="s">
        <v>47</v>
      </c>
      <c r="C20" s="43">
        <v>52</v>
      </c>
      <c r="D20" s="44">
        <f t="shared" si="0"/>
        <v>54.56</v>
      </c>
      <c r="E20" s="51"/>
      <c r="F20" s="50"/>
      <c r="G20" s="48"/>
    </row>
    <row r="21" ht="15" spans="1:7">
      <c r="A21" s="45" t="s">
        <v>40</v>
      </c>
      <c r="B21" s="46" t="s">
        <v>41</v>
      </c>
      <c r="C21" s="43">
        <v>506</v>
      </c>
      <c r="D21" s="44">
        <f t="shared" si="0"/>
        <v>522.18</v>
      </c>
      <c r="E21" s="47" t="s">
        <v>48</v>
      </c>
      <c r="F21" s="47" t="s">
        <v>49</v>
      </c>
      <c r="G21" s="48"/>
    </row>
    <row r="22" ht="15" spans="1:7">
      <c r="A22" s="48"/>
      <c r="B22" s="46" t="s">
        <v>44</v>
      </c>
      <c r="C22" s="43">
        <v>1012</v>
      </c>
      <c r="D22" s="44">
        <f t="shared" si="0"/>
        <v>1043.36</v>
      </c>
      <c r="E22" s="49"/>
      <c r="F22" s="49"/>
      <c r="G22" s="48"/>
    </row>
    <row r="23" ht="15" spans="1:7">
      <c r="A23" s="48"/>
      <c r="B23" s="46" t="s">
        <v>45</v>
      </c>
      <c r="C23" s="43">
        <v>1518</v>
      </c>
      <c r="D23" s="44">
        <f t="shared" si="0"/>
        <v>1564.54</v>
      </c>
      <c r="E23" s="49"/>
      <c r="F23" s="49"/>
      <c r="G23" s="48"/>
    </row>
    <row r="24" ht="15" spans="1:7">
      <c r="A24" s="48"/>
      <c r="B24" s="46" t="s">
        <v>46</v>
      </c>
      <c r="C24" s="43">
        <v>1368</v>
      </c>
      <c r="D24" s="44">
        <f t="shared" si="0"/>
        <v>1410.04</v>
      </c>
      <c r="E24" s="49"/>
      <c r="F24" s="49"/>
      <c r="G24" s="48"/>
    </row>
    <row r="25" ht="15" spans="1:7">
      <c r="A25" s="50"/>
      <c r="B25" s="46" t="s">
        <v>47</v>
      </c>
      <c r="C25" s="43">
        <v>656</v>
      </c>
      <c r="D25" s="44">
        <f t="shared" si="0"/>
        <v>676.68</v>
      </c>
      <c r="E25" s="51"/>
      <c r="F25" s="51"/>
      <c r="G25" s="50"/>
    </row>
    <row r="26" spans="1:7">
      <c r="A26" s="42" t="s">
        <v>34</v>
      </c>
      <c r="B26" s="42"/>
      <c r="C26" s="43">
        <f>SUM(C16:C25)</f>
        <v>5660</v>
      </c>
      <c r="D26" s="44">
        <f>SUM(D16:D25)</f>
        <v>5839.8</v>
      </c>
      <c r="E26" s="42"/>
      <c r="F26" s="42"/>
      <c r="G26" s="42"/>
    </row>
    <row r="27" spans="3:4">
      <c r="C27" s="52"/>
      <c r="D27" s="52"/>
    </row>
    <row r="28" spans="3:4">
      <c r="C28" s="52"/>
      <c r="D28" s="52"/>
    </row>
    <row r="29" ht="15" spans="1:7">
      <c r="A29" s="30" t="s">
        <v>50</v>
      </c>
      <c r="B29" s="30"/>
      <c r="C29" s="53">
        <v>310</v>
      </c>
      <c r="D29" s="53">
        <f>C29*1.03</f>
        <v>319.3</v>
      </c>
      <c r="E29" s="30"/>
      <c r="F29" s="54" t="s">
        <v>51</v>
      </c>
      <c r="G29" s="30" t="s">
        <v>43</v>
      </c>
    </row>
  </sheetData>
  <mergeCells count="21">
    <mergeCell ref="A1:K1"/>
    <mergeCell ref="A2:D2"/>
    <mergeCell ref="E2:K2"/>
    <mergeCell ref="A8:A11"/>
    <mergeCell ref="A16:A20"/>
    <mergeCell ref="A21:A25"/>
    <mergeCell ref="C8:C11"/>
    <mergeCell ref="D8:D11"/>
    <mergeCell ref="E16:E20"/>
    <mergeCell ref="E21:E25"/>
    <mergeCell ref="F16:F20"/>
    <mergeCell ref="F21:F25"/>
    <mergeCell ref="G16:G25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2E925F0BFF984B16BF43A3E9EBA5B8F4_13</vt:lpwstr>
  </property>
</Properties>
</file>