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tabRatio="602"/>
  </bookViews>
  <sheets>
    <sheet name="外包装唛头格式参考" sheetId="2" r:id="rId1"/>
    <sheet name="清单" sheetId="9" state="hidden" r:id="rId2"/>
    <sheet name="拉链" sheetId="3" state="hidden" r:id="rId3"/>
    <sheet name="粘合衬" sheetId="4" state="hidden" r:id="rId4"/>
    <sheet name="主标、尺码标、防盗标" sheetId="5" state="hidden" r:id="rId5"/>
    <sheet name="衣架 2.25" sheetId="6" state="hidden" r:id="rId6"/>
  </sheets>
  <definedNames>
    <definedName name="_xlnm.Print_Area" localSheetId="1">清单!$A$1:$S$30</definedName>
    <definedName name="_xlnm.Print_Area" localSheetId="0">外包装唛头格式参考!$B$1:$F$17</definedName>
  </definedNames>
  <calcPr calcId="144525"/>
</workbook>
</file>

<file path=xl/sharedStrings.xml><?xml version="1.0" encoding="utf-8"?>
<sst xmlns="http://schemas.openxmlformats.org/spreadsheetml/2006/main" count="192" uniqueCount="150">
  <si>
    <t>Main label Shipping Mark</t>
  </si>
  <si>
    <t>Description</t>
  </si>
  <si>
    <t>MAIN LABEL</t>
  </si>
  <si>
    <t>Quantity</t>
  </si>
  <si>
    <t>24720</t>
  </si>
  <si>
    <t>PCS</t>
  </si>
  <si>
    <t>Gross Weight</t>
  </si>
  <si>
    <t>35</t>
  </si>
  <si>
    <t>KGS</t>
  </si>
  <si>
    <t>Roll No/Carton No</t>
  </si>
  <si>
    <t>1</t>
  </si>
  <si>
    <t>/</t>
  </si>
  <si>
    <t>Style Number</t>
  </si>
  <si>
    <t>05.03.152.1005</t>
  </si>
  <si>
    <t>Colour</t>
  </si>
  <si>
    <t>BLACK</t>
  </si>
  <si>
    <t>CO</t>
  </si>
  <si>
    <t>Made In China</t>
  </si>
  <si>
    <t>2</t>
  </si>
  <si>
    <t>05.03.152.1006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</si>
  <si>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</si>
  <si>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报关中文品名</t>
    </r>
  </si>
  <si>
    <r>
      <rPr>
        <b/>
        <sz val="11"/>
        <color theme="1"/>
        <rFont val="宋体"/>
        <charset val="134"/>
      </rPr>
      <t>英文品名</t>
    </r>
  </si>
  <si>
    <r>
      <rPr>
        <b/>
        <sz val="11"/>
        <color theme="1"/>
        <rFont val="宋体"/>
        <charset val="134"/>
      </rPr>
      <t>针梭织</t>
    </r>
  </si>
  <si>
    <r>
      <rPr>
        <b/>
        <sz val="11"/>
        <color theme="1"/>
        <rFont val="宋体"/>
        <charset val="134"/>
      </rPr>
      <t>成分</t>
    </r>
  </si>
  <si>
    <r>
      <rPr>
        <b/>
        <sz val="11"/>
        <color theme="1"/>
        <rFont val="宋体"/>
        <charset val="134"/>
      </rPr>
      <t>合并英文品名</t>
    </r>
  </si>
  <si>
    <r>
      <rPr>
        <b/>
        <sz val="11"/>
        <color theme="1"/>
        <rFont val="宋体"/>
        <charset val="134"/>
      </rPr>
      <t>包装数量</t>
    </r>
  </si>
  <si>
    <r>
      <rPr>
        <b/>
        <sz val="11"/>
        <color theme="1"/>
        <rFont val="宋体"/>
        <charset val="134"/>
      </rPr>
      <t>包装方式</t>
    </r>
  </si>
  <si>
    <r>
      <rPr>
        <b/>
        <sz val="11"/>
        <color theme="1"/>
        <rFont val="宋体"/>
        <charset val="134"/>
      </rPr>
      <t>数量</t>
    </r>
  </si>
  <si>
    <r>
      <rPr>
        <b/>
        <sz val="11"/>
        <color theme="1"/>
        <rFont val="宋体"/>
        <charset val="134"/>
      </rPr>
      <t>数量单位</t>
    </r>
  </si>
  <si>
    <r>
      <rPr>
        <b/>
        <sz val="11"/>
        <color theme="1"/>
        <rFont val="宋体"/>
        <charset val="134"/>
      </rPr>
      <t>毛重</t>
    </r>
  </si>
  <si>
    <r>
      <rPr>
        <b/>
        <sz val="11"/>
        <color theme="1"/>
        <rFont val="宋体"/>
        <charset val="134"/>
      </rPr>
      <t>净重</t>
    </r>
  </si>
  <si>
    <r>
      <rPr>
        <b/>
        <sz val="11"/>
        <color theme="1"/>
        <rFont val="宋体"/>
        <charset val="134"/>
      </rPr>
      <t>体积</t>
    </r>
  </si>
  <si>
    <t>开票工厂</t>
  </si>
  <si>
    <t>业务员</t>
  </si>
  <si>
    <t>境内货源地</t>
  </si>
  <si>
    <r>
      <rPr>
        <b/>
        <sz val="11"/>
        <color theme="1"/>
        <rFont val="宋体"/>
        <charset val="134"/>
      </rPr>
      <t>美金单价</t>
    </r>
  </si>
  <si>
    <r>
      <rPr>
        <b/>
        <sz val="11"/>
        <color theme="1"/>
        <rFont val="宋体"/>
        <charset val="134"/>
      </rPr>
      <t>人民币单价</t>
    </r>
  </si>
  <si>
    <t>HS CODE</t>
  </si>
  <si>
    <t>WOVEN</t>
  </si>
  <si>
    <t>10B程楠</t>
  </si>
  <si>
    <t>吴江市</t>
  </si>
  <si>
    <t>嘉兴</t>
  </si>
  <si>
    <t>苏州其他</t>
  </si>
  <si>
    <t>台州</t>
  </si>
  <si>
    <t>款号：ANO0005</t>
  </si>
  <si>
    <t>箱号</t>
  </si>
  <si>
    <t>PLACKET ZIP (5号开口门襟拉链)</t>
  </si>
  <si>
    <t>POCKET ZIP (5号闭口口袋拉链)</t>
  </si>
  <si>
    <r>
      <rPr>
        <b/>
        <sz val="10"/>
        <rFont val="宋体"/>
        <charset val="134"/>
      </rPr>
      <t>规格</t>
    </r>
    <r>
      <rPr>
        <b/>
        <sz val="8"/>
        <rFont val="宋体"/>
        <charset val="134"/>
      </rPr>
      <t>（CM）</t>
    </r>
  </si>
  <si>
    <t>数量</t>
  </si>
  <si>
    <t>BEIGE (米黄色)</t>
  </si>
  <si>
    <t>1/29</t>
  </si>
  <si>
    <t>14CM*620PCS,14.5CM*916PCS</t>
  </si>
  <si>
    <t>2/29</t>
  </si>
  <si>
    <t>13.5CM*306PCS,15CM*916PCS</t>
  </si>
  <si>
    <t>3/29</t>
  </si>
  <si>
    <t>15.5CM*916PCS</t>
  </si>
  <si>
    <t>4/29</t>
  </si>
  <si>
    <t>49.5CM*458PCS</t>
  </si>
  <si>
    <t>5/29</t>
  </si>
  <si>
    <t>52CM*458PCS</t>
  </si>
  <si>
    <t>6/29</t>
  </si>
  <si>
    <t>54.5CM*458PCS</t>
  </si>
  <si>
    <t>7/29</t>
  </si>
  <si>
    <t>46.5CM*153PCS,48CM*310PCS</t>
  </si>
  <si>
    <t>BLACK(附黑色)</t>
  </si>
  <si>
    <t>8/29</t>
  </si>
  <si>
    <t>14.5CM*1140PCS</t>
  </si>
  <si>
    <t>9/29</t>
  </si>
  <si>
    <t>15CM*1140PCS</t>
  </si>
  <si>
    <t>10/29</t>
  </si>
  <si>
    <t>15.5CM*1140PCS</t>
  </si>
  <si>
    <t>11/29</t>
  </si>
  <si>
    <t>13.5CM*380PCS,14CM*770PCS</t>
  </si>
  <si>
    <t>12/29</t>
  </si>
  <si>
    <t>49.5CM*500PCS</t>
  </si>
  <si>
    <t>13/29</t>
  </si>
  <si>
    <t>52CM*500PCS</t>
  </si>
  <si>
    <t>14/29</t>
  </si>
  <si>
    <t>54.5CM*500PCS</t>
  </si>
  <si>
    <t>15/29</t>
  </si>
  <si>
    <t>48CM*385PCS</t>
  </si>
  <si>
    <t>16/29</t>
  </si>
  <si>
    <t>46.5CM*190PCS,49.5CM*70PCS,
52CM*70PCS,54.5CM*70PCS</t>
  </si>
  <si>
    <t>ROUGE F(酒红色)</t>
  </si>
  <si>
    <t>17/29</t>
  </si>
  <si>
    <t>14.5CM*1400PCS</t>
  </si>
  <si>
    <t>18/29</t>
  </si>
  <si>
    <t>15CM*1400PCS</t>
  </si>
  <si>
    <t>19/29</t>
  </si>
  <si>
    <t>15.5CM*1400PCS</t>
  </si>
  <si>
    <t>20/29</t>
  </si>
  <si>
    <t>14CM*1090PCS</t>
  </si>
  <si>
    <t>21/29</t>
  </si>
  <si>
    <t>13.5CM*540PCS,14.5CM*220PCS,
15CM*220PCS,15.5CM*220PCS</t>
  </si>
  <si>
    <t>22/29</t>
  </si>
  <si>
    <t>48CM*400PCS</t>
  </si>
  <si>
    <t>23/29</t>
  </si>
  <si>
    <t>46.5CM*270PCS,48CM*145PCS</t>
  </si>
  <si>
    <t>24/29</t>
  </si>
  <si>
    <t>49.5CM*400PCS</t>
  </si>
  <si>
    <t>25/29</t>
  </si>
  <si>
    <t>49.5CM*400PCS,49.5CM*10PCS</t>
  </si>
  <si>
    <t>26/29</t>
  </si>
  <si>
    <t>52CM*400PCS</t>
  </si>
  <si>
    <t>27/29</t>
  </si>
  <si>
    <t>52CM*400PCS.52CM*10PCS</t>
  </si>
  <si>
    <t>28/29</t>
  </si>
  <si>
    <t>54.5CM*400PCS</t>
  </si>
  <si>
    <t>29/29</t>
  </si>
  <si>
    <t>54.5CM*400PCS.54.5CM*10PCS</t>
  </si>
  <si>
    <t>粘合衬  8530C*150CM</t>
  </si>
  <si>
    <t>第一包</t>
  </si>
  <si>
    <t>1-6卷</t>
  </si>
  <si>
    <t>第二包</t>
  </si>
  <si>
    <t>7-12卷</t>
  </si>
  <si>
    <t>第三包</t>
  </si>
  <si>
    <t>13-18卷</t>
  </si>
  <si>
    <t>第四包</t>
  </si>
  <si>
    <t>19-24卷</t>
  </si>
  <si>
    <t>第五包</t>
  </si>
  <si>
    <t>25-30卷</t>
  </si>
  <si>
    <t>第六包</t>
  </si>
  <si>
    <t>31-36卷</t>
  </si>
  <si>
    <t>第七包</t>
  </si>
  <si>
    <t>37-42卷</t>
  </si>
  <si>
    <t>第八包</t>
  </si>
  <si>
    <t>43-48卷</t>
  </si>
  <si>
    <t>第九包</t>
  </si>
  <si>
    <t>49-52卷</t>
  </si>
  <si>
    <t>订购数量</t>
  </si>
  <si>
    <t>尺码标18300</t>
  </si>
  <si>
    <t>主标18000</t>
  </si>
  <si>
    <t>防盗标18000</t>
  </si>
  <si>
    <t>S</t>
  </si>
  <si>
    <t>M</t>
  </si>
  <si>
    <t>L</t>
  </si>
  <si>
    <t>XL</t>
  </si>
  <si>
    <t>XXL</t>
  </si>
  <si>
    <t>需要祁师傅帮忙分的数量</t>
  </si>
  <si>
    <t>尺码标</t>
  </si>
  <si>
    <t>主标</t>
  </si>
  <si>
    <t>防盗标</t>
  </si>
  <si>
    <t>ANO0005</t>
  </si>
  <si>
    <t>ANO0028</t>
  </si>
  <si>
    <t>ANO0036</t>
  </si>
  <si>
    <t>衣架</t>
  </si>
  <si>
    <t>实际数量</t>
  </si>
  <si>
    <t>损耗</t>
  </si>
</sst>
</file>

<file path=xl/styles.xml><?xml version="1.0" encoding="utf-8"?>
<styleSheet xmlns="http://schemas.openxmlformats.org/spreadsheetml/2006/main">
  <numFmts count="17">
    <numFmt numFmtId="176" formatCode="&quot;￥&quot;#,##0.000;&quot;￥&quot;\-#,##0.000"/>
    <numFmt numFmtId="43" formatCode="_ * #,##0.00_ ;_ * \-#,##0.00_ ;_ * &quot;-&quot;??_ ;_ @_ "/>
    <numFmt numFmtId="41" formatCode="_ * #,##0_ ;_ * \-#,##0_ ;_ * &quot;-&quot;_ ;_ @_ "/>
    <numFmt numFmtId="177" formatCode="_-&quot;\&quot;* #,##0.00_-;\-&quot;\&quot;* #,##0.00_-;_-&quot;\&quot;* &quot;-&quot;??_-;_-@_-"/>
    <numFmt numFmtId="178" formatCode="_-* #,##0_-;\-* #,##0_-;_-* &quot;-&quot;_-;_-@_-"/>
    <numFmt numFmtId="179" formatCode="_-&quot;\&quot;* #,##0_-;\-&quot;\&quot;* #,##0_-;_-&quot;\&quot;* &quot;-&quot;_-;_-@_-"/>
    <numFmt numFmtId="180" formatCode="\$#,##0.000;\-\$#,##0.000"/>
    <numFmt numFmtId="181" formatCode="#,##0.00_ "/>
    <numFmt numFmtId="182" formatCode="_-* #,##0.00_-;\-* #,##0.00_-;_-* &quot;-&quot;??_-;_-@_-"/>
    <numFmt numFmtId="44" formatCode="_ &quot;￥&quot;* #,##0.00_ ;_ &quot;￥&quot;* \-#,##0.00_ ;_ &quot;￥&quot;* &quot;-&quot;??_ ;_ @_ "/>
    <numFmt numFmtId="183" formatCode="_(* #,##0.00_);_(* \(#,##0.00\);_(* &quot;-&quot;??_);_(@_)"/>
    <numFmt numFmtId="184" formatCode="0_ "/>
    <numFmt numFmtId="185" formatCode="#,##0.000_ "/>
    <numFmt numFmtId="42" formatCode="_ &quot;￥&quot;* #,##0_ ;_ &quot;￥&quot;* \-#,##0_ ;_ &quot;￥&quot;* &quot;-&quot;_ ;_ @_ "/>
    <numFmt numFmtId="186" formatCode="_(&quot;$&quot;* #,##0.00_);_(&quot;$&quot;* \(#,##0.00\);_(&quot;$&quot;* &quot;-&quot;??_);_(@_)"/>
    <numFmt numFmtId="187" formatCode="0.0_ "/>
    <numFmt numFmtId="188" formatCode="#,##0_ "/>
  </numFmts>
  <fonts count="53">
    <font>
      <sz val="11"/>
      <color theme="1"/>
      <name val="宋体"/>
      <charset val="134"/>
      <scheme val="minor"/>
    </font>
    <font>
      <sz val="9"/>
      <color rgb="FF000000"/>
      <name val="Tahoma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b/>
      <sz val="10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rgb="FFFF0000"/>
      <name val="Times New Roman"/>
      <charset val="134"/>
    </font>
    <font>
      <sz val="11"/>
      <color theme="1"/>
      <name val="宋体"/>
      <charset val="134"/>
    </font>
    <font>
      <b/>
      <sz val="11"/>
      <color rgb="FF000000"/>
      <name val="Times New Roman"/>
      <charset val="134"/>
    </font>
    <font>
      <b/>
      <sz val="11"/>
      <color rgb="FF0000FF"/>
      <name val="Times New Roman"/>
      <charset val="134"/>
    </font>
    <font>
      <sz val="12"/>
      <color theme="1"/>
      <name val="Times New Roman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Calibri"/>
      <charset val="134"/>
    </font>
    <font>
      <sz val="11"/>
      <name val="돋움"/>
      <charset val="134"/>
    </font>
    <font>
      <sz val="11"/>
      <color indexed="42"/>
      <name val="Calibri"/>
      <charset val="134"/>
    </font>
    <font>
      <sz val="11"/>
      <color rgb="FF9C6500"/>
      <name val="宋体"/>
      <charset val="0"/>
      <scheme val="minor"/>
    </font>
    <font>
      <sz val="12"/>
      <name val="바탕체"/>
      <charset val="134"/>
    </font>
    <font>
      <sz val="12"/>
      <color indexed="17"/>
      <name val="新細明體"/>
      <charset val="134"/>
    </font>
    <font>
      <i/>
      <sz val="10"/>
      <name val="MS Sans Serif"/>
      <charset val="134"/>
    </font>
    <font>
      <sz val="12"/>
      <color indexed="8"/>
      <name val="新細明體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16"/>
      <name val="Calibri"/>
      <charset val="134"/>
    </font>
    <font>
      <b/>
      <sz val="11"/>
      <color indexed="63"/>
      <name val="Calibri"/>
      <charset val="134"/>
    </font>
    <font>
      <sz val="10"/>
      <name val="Arial"/>
      <charset val="134"/>
    </font>
    <font>
      <sz val="12"/>
      <name val="新細明體"/>
      <charset val="134"/>
    </font>
    <font>
      <sz val="11"/>
      <color rgb="FF006100"/>
      <name val="宋体"/>
      <charset val="0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sz val="11"/>
      <color indexed="62"/>
      <name val="Calibri"/>
      <charset val="134"/>
    </font>
    <font>
      <sz val="11"/>
      <color indexed="17"/>
      <name val="Calibri"/>
      <charset val="134"/>
    </font>
    <font>
      <i/>
      <sz val="11"/>
      <color indexed="23"/>
      <name val="Calibri"/>
      <charset val="134"/>
    </font>
    <font>
      <sz val="11"/>
      <color indexed="10"/>
      <name val="Calibri"/>
      <charset val="134"/>
    </font>
    <font>
      <b/>
      <sz val="8"/>
      <name val="宋体"/>
      <charset val="134"/>
    </font>
    <font>
      <b/>
      <sz val="11"/>
      <color theme="1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/>
    <xf numFmtId="0" fontId="20" fillId="15" borderId="0" applyNumberFormat="0" applyBorder="0" applyAlignment="0" applyProtection="0">
      <alignment vertical="center"/>
    </xf>
    <xf numFmtId="0" fontId="22" fillId="1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21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183" fontId="4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9" fillId="9" borderId="20" applyNumberFormat="0" applyAlignment="0" applyProtection="0">
      <alignment vertical="center"/>
    </xf>
    <xf numFmtId="0" fontId="16" fillId="9" borderId="19" applyNumberFormat="0" applyAlignment="0" applyProtection="0">
      <alignment vertical="center"/>
    </xf>
    <xf numFmtId="0" fontId="35" fillId="27" borderId="26" applyNumberFormat="0" applyAlignment="0" applyProtection="0">
      <alignment vertical="center"/>
    </xf>
    <xf numFmtId="0" fontId="27" fillId="26" borderId="0" applyNumberFormat="0" applyBorder="0" applyAlignment="0" applyProtection="0"/>
    <xf numFmtId="0" fontId="20" fillId="22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27" fillId="17" borderId="0" applyNumberFormat="0" applyBorder="0" applyAlignment="0" applyProtection="0"/>
    <xf numFmtId="0" fontId="46" fillId="0" borderId="29" applyNumberFormat="0" applyFill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27" fillId="35" borderId="0" applyNumberFormat="0" applyBorder="0" applyAlignment="0" applyProtection="0"/>
    <xf numFmtId="0" fontId="30" fillId="19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7" fillId="17" borderId="0" applyNumberFormat="0" applyBorder="0" applyAlignment="0" applyProtection="0"/>
    <xf numFmtId="0" fontId="20" fillId="29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41" fillId="2" borderId="28" applyNumberFormat="0" applyAlignment="0" applyProtection="0"/>
    <xf numFmtId="0" fontId="20" fillId="4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21" fillId="32" borderId="0" applyNumberFormat="0" applyBorder="0" applyAlignment="0" applyProtection="0">
      <alignment vertical="center"/>
    </xf>
    <xf numFmtId="0" fontId="43" fillId="0" borderId="25" applyFont="0" applyBorder="0" applyAlignment="0">
      <alignment horizontal="center"/>
    </xf>
    <xf numFmtId="0" fontId="21" fillId="4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7" fillId="35" borderId="0" applyNumberFormat="0" applyBorder="0" applyAlignment="0" applyProtection="0"/>
    <xf numFmtId="0" fontId="21" fillId="39" borderId="0" applyNumberFormat="0" applyBorder="0" applyAlignment="0" applyProtection="0">
      <alignment vertical="center"/>
    </xf>
    <xf numFmtId="0" fontId="27" fillId="17" borderId="0" applyNumberFormat="0" applyBorder="0" applyAlignment="0" applyProtection="0"/>
    <xf numFmtId="0" fontId="33" fillId="0" borderId="25" applyFont="0" applyBorder="0" applyAlignment="0">
      <alignment horizontal="center"/>
    </xf>
    <xf numFmtId="0" fontId="33" fillId="0" borderId="25" applyFont="0" applyBorder="0" applyAlignment="0">
      <alignment horizontal="center"/>
    </xf>
    <xf numFmtId="0" fontId="45" fillId="0" borderId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9" fillId="26" borderId="0" applyNumberFormat="0" applyBorder="0" applyAlignment="0" applyProtection="0"/>
    <xf numFmtId="0" fontId="29" fillId="49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51" borderId="0" applyNumberFormat="0" applyBorder="0" applyAlignment="0" applyProtection="0"/>
    <xf numFmtId="0" fontId="29" fillId="35" borderId="0" applyNumberFormat="0" applyBorder="0" applyAlignment="0" applyProtection="0"/>
    <xf numFmtId="186" fontId="42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 applyFont="0" applyFill="0" applyProtection="0"/>
    <xf numFmtId="0" fontId="40" fillId="33" borderId="0" applyNumberFormat="0" applyBorder="0" applyAlignment="0" applyProtection="0"/>
    <xf numFmtId="0" fontId="31" fillId="0" borderId="0" applyProtection="0"/>
    <xf numFmtId="0" fontId="48" fillId="21" borderId="0" applyNumberFormat="0" applyBorder="0" applyAlignment="0" applyProtection="0"/>
    <xf numFmtId="179" fontId="28" fillId="0" borderId="0" applyFont="0" applyFill="0" applyBorder="0" applyAlignment="0" applyProtection="0"/>
    <xf numFmtId="0" fontId="32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1" fillId="0" borderId="0" applyFont="0" applyFill="0" applyBorder="0" applyAlignment="0" applyProtection="0"/>
    <xf numFmtId="0" fontId="29" fillId="34" borderId="0" applyNumberFormat="0" applyBorder="0" applyAlignment="0" applyProtection="0"/>
    <xf numFmtId="0" fontId="29" fillId="50" borderId="0" applyNumberFormat="0" applyBorder="0" applyAlignment="0" applyProtection="0"/>
    <xf numFmtId="0" fontId="29" fillId="18" borderId="0" applyNumberFormat="0" applyBorder="0" applyAlignment="0" applyProtection="0"/>
    <xf numFmtId="0" fontId="29" fillId="34" borderId="0" applyNumberFormat="0" applyBorder="0" applyAlignment="0" applyProtection="0"/>
    <xf numFmtId="0" fontId="29" fillId="52" borderId="0" applyNumberFormat="0" applyBorder="0" applyAlignment="0" applyProtection="0"/>
    <xf numFmtId="0" fontId="29" fillId="49" borderId="0" applyNumberFormat="0" applyBorder="0" applyAlignment="0" applyProtection="0"/>
    <xf numFmtId="0" fontId="47" fillId="35" borderId="30" applyNumberFormat="0" applyAlignment="0" applyProtection="0"/>
    <xf numFmtId="0" fontId="43" fillId="0" borderId="0" applyProtection="0"/>
    <xf numFmtId="0" fontId="34" fillId="0" borderId="0"/>
    <xf numFmtId="0" fontId="31" fillId="20" borderId="23" applyNumberFormat="0" applyFont="0" applyAlignment="0" applyProtection="0"/>
    <xf numFmtId="0" fontId="28" fillId="0" borderId="0"/>
    <xf numFmtId="178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77" fontId="28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84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" fillId="0" borderId="0" xfId="0" applyFont="1">
      <alignment vertical="center"/>
    </xf>
    <xf numFmtId="0" fontId="0" fillId="0" borderId="6" xfId="0" applyBorder="1">
      <alignment vertical="center"/>
    </xf>
    <xf numFmtId="0" fontId="1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3" fillId="0" borderId="9" xfId="0" applyFont="1" applyFill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0" borderId="7" xfId="0" applyFont="1" applyFill="1" applyBorder="1" applyAlignment="1"/>
    <xf numFmtId="0" fontId="4" fillId="0" borderId="8" xfId="0" applyFont="1" applyFill="1" applyBorder="1" applyAlignment="1"/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Border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" fillId="4" borderId="4" xfId="0" applyFont="1" applyFill="1" applyBorder="1">
      <alignment vertical="center"/>
    </xf>
    <xf numFmtId="49" fontId="0" fillId="4" borderId="5" xfId="0" applyNumberFormat="1" applyFill="1" applyBorder="1">
      <alignment vertical="center"/>
    </xf>
    <xf numFmtId="0" fontId="0" fillId="4" borderId="5" xfId="0" applyFill="1" applyBorder="1">
      <alignment vertical="center"/>
    </xf>
    <xf numFmtId="0" fontId="0" fillId="0" borderId="5" xfId="0" applyBorder="1" applyAlignment="1">
      <alignment vertical="center" wrapText="1"/>
    </xf>
    <xf numFmtId="0" fontId="2" fillId="0" borderId="6" xfId="0" applyFont="1" applyBorder="1">
      <alignment vertical="center"/>
    </xf>
    <xf numFmtId="187" fontId="0" fillId="0" borderId="0" xfId="0" applyNumberFormat="1">
      <alignment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left" vertical="center" shrinkToFit="1"/>
    </xf>
    <xf numFmtId="181" fontId="10" fillId="0" borderId="0" xfId="0" applyNumberFormat="1" applyFont="1" applyAlignment="1">
      <alignment horizontal="left" vertical="center" shrinkToFit="1"/>
    </xf>
    <xf numFmtId="185" fontId="10" fillId="0" borderId="0" xfId="0" applyNumberFormat="1" applyFont="1" applyAlignment="1">
      <alignment horizontal="left" vertical="center" shrinkToFit="1"/>
    </xf>
    <xf numFmtId="180" fontId="10" fillId="0" borderId="0" xfId="0" applyNumberFormat="1" applyFont="1" applyAlignment="1">
      <alignment horizontal="left" vertical="center" shrinkToFit="1"/>
    </xf>
    <xf numFmtId="176" fontId="10" fillId="0" borderId="0" xfId="0" applyNumberFormat="1" applyFont="1" applyAlignment="1">
      <alignment horizontal="left" vertical="center" shrinkToFit="1"/>
    </xf>
    <xf numFmtId="188" fontId="11" fillId="5" borderId="9" xfId="0" applyNumberFormat="1" applyFont="1" applyFill="1" applyBorder="1" applyAlignment="1">
      <alignment horizontal="left" vertical="center" shrinkToFit="1"/>
    </xf>
    <xf numFmtId="0" fontId="9" fillId="6" borderId="9" xfId="0" applyFont="1" applyFill="1" applyBorder="1" applyAlignment="1">
      <alignment horizontal="left" vertical="center" wrapText="1" shrinkToFit="1"/>
    </xf>
    <xf numFmtId="0" fontId="11" fillId="5" borderId="9" xfId="0" applyFont="1" applyFill="1" applyBorder="1" applyAlignment="1">
      <alignment horizontal="left" vertical="center" shrinkToFit="1"/>
    </xf>
    <xf numFmtId="181" fontId="11" fillId="5" borderId="9" xfId="0" applyNumberFormat="1" applyFont="1" applyFill="1" applyBorder="1" applyAlignment="1">
      <alignment horizontal="left" vertical="center" shrinkToFit="1"/>
    </xf>
    <xf numFmtId="185" fontId="11" fillId="5" borderId="9" xfId="0" applyNumberFormat="1" applyFont="1" applyFill="1" applyBorder="1" applyAlignment="1">
      <alignment horizontal="left" vertical="center" shrinkToFit="1"/>
    </xf>
    <xf numFmtId="181" fontId="9" fillId="6" borderId="9" xfId="0" applyNumberFormat="1" applyFont="1" applyFill="1" applyBorder="1" applyAlignment="1">
      <alignment horizontal="left" vertical="center" wrapText="1" shrinkToFit="1"/>
    </xf>
    <xf numFmtId="185" fontId="9" fillId="6" borderId="9" xfId="0" applyNumberFormat="1" applyFont="1" applyFill="1" applyBorder="1" applyAlignment="1">
      <alignment horizontal="left" vertical="center" wrapText="1" shrinkToFit="1"/>
    </xf>
    <xf numFmtId="0" fontId="12" fillId="0" borderId="0" xfId="0" applyFont="1" applyAlignment="1">
      <alignment horizontal="left" vertical="center" shrinkToFit="1"/>
    </xf>
    <xf numFmtId="180" fontId="9" fillId="6" borderId="9" xfId="0" applyNumberFormat="1" applyFont="1" applyFill="1" applyBorder="1" applyAlignment="1">
      <alignment horizontal="left" vertical="center" wrapText="1" shrinkToFit="1"/>
    </xf>
    <xf numFmtId="176" fontId="9" fillId="6" borderId="9" xfId="0" applyNumberFormat="1" applyFont="1" applyFill="1" applyBorder="1" applyAlignment="1">
      <alignment horizontal="left" vertical="center" wrapText="1" shrinkToFit="1"/>
    </xf>
    <xf numFmtId="0" fontId="10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7" borderId="0" xfId="0" applyFont="1" applyFill="1" applyAlignment="1">
      <alignment horizontal="centerContinuous" vertical="center"/>
    </xf>
    <xf numFmtId="49" fontId="15" fillId="8" borderId="9" xfId="0" applyNumberFormat="1" applyFont="1" applyFill="1" applyBorder="1" applyAlignment="1">
      <alignment horizontal="center" vertical="center"/>
    </xf>
    <xf numFmtId="0" fontId="15" fillId="8" borderId="9" xfId="0" applyNumberFormat="1" applyFont="1" applyFill="1" applyBorder="1" applyAlignment="1">
      <alignment horizontal="center" vertical="center" shrinkToFit="1"/>
    </xf>
    <xf numFmtId="49" fontId="15" fillId="0" borderId="9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 shrinkToFit="1"/>
    </xf>
    <xf numFmtId="49" fontId="15" fillId="0" borderId="10" xfId="0" applyNumberFormat="1" applyFont="1" applyBorder="1" applyAlignment="1">
      <alignment horizontal="center" vertical="center" shrinkToFit="1"/>
    </xf>
    <xf numFmtId="49" fontId="15" fillId="0" borderId="11" xfId="0" applyNumberFormat="1" applyFont="1" applyBorder="1" applyAlignment="1">
      <alignment horizontal="center" vertical="center" shrinkToFit="1"/>
    </xf>
    <xf numFmtId="49" fontId="15" fillId="0" borderId="18" xfId="0" applyNumberFormat="1" applyFont="1" applyBorder="1" applyAlignment="1">
      <alignment horizontal="center" vertical="center" shrinkToFit="1"/>
    </xf>
    <xf numFmtId="0" fontId="15" fillId="0" borderId="11" xfId="0" applyNumberFormat="1" applyFont="1" applyBorder="1" applyAlignment="1">
      <alignment horizontal="center" vertical="center" shrinkToFit="1"/>
    </xf>
    <xf numFmtId="49" fontId="15" fillId="6" borderId="9" xfId="0" applyNumberFormat="1" applyFont="1" applyFill="1" applyBorder="1" applyAlignment="1">
      <alignment horizontal="center" vertical="center"/>
    </xf>
    <xf numFmtId="49" fontId="15" fillId="6" borderId="9" xfId="0" applyNumberFormat="1" applyFont="1" applyFill="1" applyBorder="1" applyAlignment="1">
      <alignment horizontal="center" vertical="center" shrinkToFit="1"/>
    </xf>
    <xf numFmtId="0" fontId="14" fillId="7" borderId="9" xfId="0" applyFont="1" applyFill="1" applyBorder="1" applyAlignment="1">
      <alignment horizontal="centerContinuous" vertical="center"/>
    </xf>
  </cellXfs>
  <cellStyles count="10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Comma 2" xfId="1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好_2014 5 17孟加拉空運包裹明细" xfId="32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输出 2" xfId="44"/>
    <cellStyle name="20% - 强调文字颜色 2" xfId="45" builtinId="34"/>
    <cellStyle name="40% - 强调文字颜色 2" xfId="46" builtinId="35"/>
    <cellStyle name="千位分隔[0] 2" xfId="47"/>
    <cellStyle name="强调文字颜色 3" xfId="48" builtinId="37"/>
    <cellStyle name="==== MS-DOS 6 Setup Modification - Begin ========_x000a__x000a_[AddOns]_x000a__x000a_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40% - 强调文字颜色 6 2" xfId="58"/>
    <cellStyle name="60% - 强调文字颜色 6" xfId="59" builtinId="52"/>
    <cellStyle name="20% - 强调文字颜色 4 2" xfId="60"/>
    <cellStyle name="==== MS-DOS 6 Setup Modification - Begin ========_x000a__x000a_[AddOns]_x000a__x000a_" xfId="61"/>
    <cellStyle name="_2014 1 24孟加拉包裹明细" xfId="62"/>
    <cellStyle name="_2014 5 17孟加拉空運包裹明细" xfId="63"/>
    <cellStyle name="20% - 强调文字颜色 2 2" xfId="64"/>
    <cellStyle name="20% - 强调文字颜色 3 2" xfId="65"/>
    <cellStyle name="20% - 强调文字颜色 5 2" xfId="66"/>
    <cellStyle name="20% - 强调文字颜色 6 2" xfId="67"/>
    <cellStyle name="40% - 强调文字颜色 3 2" xfId="68"/>
    <cellStyle name="60% - 强调文字颜色 1 2" xfId="69"/>
    <cellStyle name="60% - 强调文字颜色 2 2" xfId="70"/>
    <cellStyle name="60% - 强调文字颜色 3 2" xfId="71"/>
    <cellStyle name="60% - 强调文字颜色 4 2" xfId="72"/>
    <cellStyle name="60% - 强调文字颜色 5 2" xfId="73"/>
    <cellStyle name="60% - 强调文字颜色 6 2" xfId="74"/>
    <cellStyle name="Currency 2" xfId="75"/>
    <cellStyle name="Normal 2" xfId="76"/>
    <cellStyle name="Normal 3" xfId="77"/>
    <cellStyle name="Normal_Copy of 23  INTER SPORTS  INVOICE+PACKING LIST" xfId="78"/>
    <cellStyle name="差 2" xfId="79"/>
    <cellStyle name="常规 2" xfId="80"/>
    <cellStyle name="好 2" xfId="81"/>
    <cellStyle name="통화 [0]_프랑스" xfId="82"/>
    <cellStyle name="好_複本 2014 3 17孟加拉空运包裹明细" xfId="83"/>
    <cellStyle name="解释性文本 2" xfId="84"/>
    <cellStyle name="警告文本 2" xfId="85"/>
    <cellStyle name="千位分隔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樣式 1" xfId="94"/>
    <cellStyle name="一般 5" xfId="95"/>
    <cellStyle name="注释 2" xfId="96"/>
    <cellStyle name="표준_프랑스" xfId="97"/>
    <cellStyle name="콤마 [0]_프랑스" xfId="98"/>
    <cellStyle name="콤마_프랑스" xfId="99"/>
    <cellStyle name="통화_프랑스" xfId="10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CC"/>
      <color rgb="00CCFFCC"/>
      <color rgb="00FF6699"/>
      <color rgb="00FF99FF"/>
      <color rgb="00CCFFFF"/>
      <color rgb="000000FF"/>
      <color rgb="00FFFF00"/>
      <color rgb="00FF00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XET18"/>
  <sheetViews>
    <sheetView tabSelected="1" view="pageBreakPreview" zoomScaleNormal="100" zoomScaleSheetLayoutView="100" workbookViewId="0">
      <selection activeCell="E14" sqref="E14"/>
    </sheetView>
  </sheetViews>
  <sheetFormatPr defaultColWidth="9" defaultRowHeight="15"/>
  <cols>
    <col min="1" max="1" width="9" style="67"/>
    <col min="2" max="2" width="18.2583333333333" style="66" customWidth="1"/>
    <col min="3" max="3" width="20.625" style="66" customWidth="1"/>
    <col min="4" max="4" width="3.125" style="66" customWidth="1"/>
    <col min="5" max="5" width="20.625" style="66" customWidth="1"/>
    <col min="6" max="6" width="9" style="67"/>
    <col min="7" max="16366" width="9" style="66"/>
  </cols>
  <sheetData>
    <row r="1" s="66" customFormat="1" ht="30" customHeight="1" spans="2:5">
      <c r="B1" s="68" t="s">
        <v>0</v>
      </c>
      <c r="C1" s="68"/>
      <c r="D1" s="68"/>
      <c r="E1" s="68"/>
    </row>
    <row r="2" s="66" customFormat="1" ht="30" customHeight="1" spans="1:16374">
      <c r="A2" s="67">
        <v>11</v>
      </c>
      <c r="B2" s="69" t="s">
        <v>1</v>
      </c>
      <c r="C2" s="70" t="s">
        <v>2</v>
      </c>
      <c r="D2" s="70"/>
      <c r="E2" s="70"/>
      <c r="F2" s="67"/>
      <c r="XEM2"/>
      <c r="XEN2"/>
      <c r="XEO2"/>
      <c r="XEP2"/>
      <c r="XEQ2"/>
      <c r="XER2"/>
      <c r="XES2"/>
      <c r="XET2"/>
    </row>
    <row r="3" s="66" customFormat="1" ht="30" customHeight="1" spans="1:16374">
      <c r="A3" s="67"/>
      <c r="B3" s="71" t="s">
        <v>3</v>
      </c>
      <c r="C3" s="72" t="s">
        <v>4</v>
      </c>
      <c r="D3" s="73"/>
      <c r="E3" s="74" t="s">
        <v>5</v>
      </c>
      <c r="F3" s="67"/>
      <c r="XEM3"/>
      <c r="XEN3"/>
      <c r="XEO3"/>
      <c r="XEP3"/>
      <c r="XEQ3"/>
      <c r="XER3"/>
      <c r="XES3"/>
      <c r="XET3"/>
    </row>
    <row r="4" s="66" customFormat="1" ht="30" customHeight="1" spans="1:16374">
      <c r="A4" s="67"/>
      <c r="B4" s="71" t="s">
        <v>6</v>
      </c>
      <c r="C4" s="72" t="s">
        <v>7</v>
      </c>
      <c r="D4" s="73"/>
      <c r="E4" s="74" t="s">
        <v>8</v>
      </c>
      <c r="F4" s="67"/>
      <c r="XEM4"/>
      <c r="XEN4"/>
      <c r="XEO4"/>
      <c r="XEP4"/>
      <c r="XEQ4"/>
      <c r="XER4"/>
      <c r="XES4"/>
      <c r="XET4"/>
    </row>
    <row r="5" s="66" customFormat="1" ht="30" customHeight="1" spans="1:16374">
      <c r="A5" s="67"/>
      <c r="B5" s="71" t="s">
        <v>9</v>
      </c>
      <c r="C5" s="73" t="s">
        <v>10</v>
      </c>
      <c r="D5" s="75" t="s">
        <v>11</v>
      </c>
      <c r="E5" s="76">
        <v>1</v>
      </c>
      <c r="F5" s="67"/>
      <c r="XEM5"/>
      <c r="XEN5"/>
      <c r="XEO5"/>
      <c r="XEP5"/>
      <c r="XEQ5"/>
      <c r="XER5"/>
      <c r="XES5"/>
      <c r="XET5"/>
    </row>
    <row r="6" s="66" customFormat="1" ht="30" customHeight="1" spans="1:16374">
      <c r="A6" s="67"/>
      <c r="B6" s="71" t="s">
        <v>12</v>
      </c>
      <c r="C6" s="72" t="s">
        <v>13</v>
      </c>
      <c r="D6" s="72"/>
      <c r="E6" s="72"/>
      <c r="F6" s="67"/>
      <c r="XEM6"/>
      <c r="XEN6"/>
      <c r="XEO6"/>
      <c r="XEP6"/>
      <c r="XEQ6"/>
      <c r="XER6"/>
      <c r="XES6"/>
      <c r="XET6"/>
    </row>
    <row r="7" s="66" customFormat="1" ht="30" customHeight="1" spans="1:16374">
      <c r="A7" s="67"/>
      <c r="B7" s="71" t="s">
        <v>14</v>
      </c>
      <c r="C7" s="72" t="s">
        <v>15</v>
      </c>
      <c r="D7" s="72"/>
      <c r="E7" s="72"/>
      <c r="F7" s="67"/>
      <c r="XEM7"/>
      <c r="XEN7"/>
      <c r="XEO7"/>
      <c r="XEP7"/>
      <c r="XEQ7"/>
      <c r="XER7"/>
      <c r="XES7"/>
      <c r="XET7"/>
    </row>
    <row r="8" s="66" customFormat="1" ht="30" customHeight="1" spans="1:16374">
      <c r="A8" s="67"/>
      <c r="B8" s="77" t="s">
        <v>16</v>
      </c>
      <c r="C8" s="78" t="s">
        <v>17</v>
      </c>
      <c r="D8" s="78"/>
      <c r="E8" s="78"/>
      <c r="F8" s="67"/>
      <c r="XEM8"/>
      <c r="XEN8"/>
      <c r="XEO8"/>
      <c r="XEP8"/>
      <c r="XEQ8"/>
      <c r="XER8"/>
      <c r="XES8"/>
      <c r="XET8"/>
    </row>
    <row r="9" s="66" customFormat="1" ht="30" customHeight="1" spans="1:16374">
      <c r="A9" s="67"/>
      <c r="B9" s="67"/>
      <c r="C9" s="67"/>
      <c r="D9" s="67"/>
      <c r="E9" s="67"/>
      <c r="F9" s="67"/>
      <c r="XEM9"/>
      <c r="XEN9"/>
      <c r="XEO9"/>
      <c r="XEP9"/>
      <c r="XEQ9"/>
      <c r="XER9"/>
      <c r="XES9"/>
      <c r="XET9"/>
    </row>
    <row r="10" s="66" customFormat="1" ht="30" customHeight="1" spans="1:16374">
      <c r="A10" s="67"/>
      <c r="B10" s="79" t="s">
        <v>0</v>
      </c>
      <c r="C10" s="79"/>
      <c r="D10" s="79"/>
      <c r="E10" s="79"/>
      <c r="F10" s="67"/>
      <c r="XEM10"/>
      <c r="XEN10"/>
      <c r="XEO10"/>
      <c r="XEP10"/>
      <c r="XEQ10"/>
      <c r="XER10"/>
      <c r="XES10"/>
      <c r="XET10"/>
    </row>
    <row r="11" s="66" customFormat="1" ht="30" customHeight="1" spans="1:16374">
      <c r="A11" s="67">
        <v>13</v>
      </c>
      <c r="B11" s="69" t="s">
        <v>1</v>
      </c>
      <c r="C11" s="70" t="s">
        <v>2</v>
      </c>
      <c r="D11" s="70"/>
      <c r="E11" s="70"/>
      <c r="F11" s="67"/>
      <c r="XEM11"/>
      <c r="XEN11"/>
      <c r="XEO11"/>
      <c r="XEP11"/>
      <c r="XEQ11"/>
      <c r="XER11"/>
      <c r="XES11"/>
      <c r="XET11"/>
    </row>
    <row r="12" s="66" customFormat="1" ht="30" customHeight="1" spans="1:16374">
      <c r="A12" s="67"/>
      <c r="B12" s="71" t="s">
        <v>3</v>
      </c>
      <c r="C12" s="72" t="s">
        <v>4</v>
      </c>
      <c r="D12" s="73"/>
      <c r="E12" s="74" t="s">
        <v>5</v>
      </c>
      <c r="F12" s="67"/>
      <c r="XEM12"/>
      <c r="XEN12"/>
      <c r="XEO12"/>
      <c r="XEP12"/>
      <c r="XEQ12"/>
      <c r="XER12"/>
      <c r="XES12"/>
      <c r="XET12"/>
    </row>
    <row r="13" s="66" customFormat="1" ht="30" customHeight="1" spans="1:16374">
      <c r="A13" s="67"/>
      <c r="B13" s="71" t="s">
        <v>6</v>
      </c>
      <c r="C13" s="72" t="s">
        <v>7</v>
      </c>
      <c r="D13" s="73"/>
      <c r="E13" s="74" t="s">
        <v>8</v>
      </c>
      <c r="F13" s="67"/>
      <c r="XEM13"/>
      <c r="XEN13"/>
      <c r="XEO13"/>
      <c r="XEP13"/>
      <c r="XEQ13"/>
      <c r="XER13"/>
      <c r="XES13"/>
      <c r="XET13"/>
    </row>
    <row r="14" s="66" customFormat="1" ht="30" customHeight="1" spans="1:16374">
      <c r="A14" s="67"/>
      <c r="B14" s="71" t="s">
        <v>9</v>
      </c>
      <c r="C14" s="73" t="s">
        <v>18</v>
      </c>
      <c r="D14" s="75" t="s">
        <v>11</v>
      </c>
      <c r="E14" s="76">
        <v>2</v>
      </c>
      <c r="F14" s="67"/>
      <c r="XEM14"/>
      <c r="XEN14"/>
      <c r="XEO14"/>
      <c r="XEP14"/>
      <c r="XEQ14"/>
      <c r="XER14"/>
      <c r="XES14"/>
      <c r="XET14"/>
    </row>
    <row r="15" s="66" customFormat="1" ht="30" customHeight="1" spans="1:16374">
      <c r="A15" s="67"/>
      <c r="B15" s="71" t="s">
        <v>12</v>
      </c>
      <c r="C15" s="72" t="s">
        <v>19</v>
      </c>
      <c r="D15" s="72"/>
      <c r="E15" s="72"/>
      <c r="F15" s="67"/>
      <c r="XEM15"/>
      <c r="XEN15"/>
      <c r="XEO15"/>
      <c r="XEP15"/>
      <c r="XEQ15"/>
      <c r="XER15"/>
      <c r="XES15"/>
      <c r="XET15"/>
    </row>
    <row r="16" s="66" customFormat="1" ht="30" customHeight="1" spans="1:16374">
      <c r="A16" s="67"/>
      <c r="B16" s="71" t="s">
        <v>14</v>
      </c>
      <c r="C16" s="72" t="s">
        <v>15</v>
      </c>
      <c r="D16" s="72"/>
      <c r="E16" s="72"/>
      <c r="F16" s="67"/>
      <c r="XEM16"/>
      <c r="XEN16"/>
      <c r="XEO16"/>
      <c r="XEP16"/>
      <c r="XEQ16"/>
      <c r="XER16"/>
      <c r="XES16"/>
      <c r="XET16"/>
    </row>
    <row r="17" s="66" customFormat="1" ht="30" customHeight="1" spans="1:16374">
      <c r="A17" s="67"/>
      <c r="B17" s="77" t="s">
        <v>16</v>
      </c>
      <c r="C17" s="78" t="s">
        <v>17</v>
      </c>
      <c r="D17" s="78"/>
      <c r="E17" s="78"/>
      <c r="F17" s="67"/>
      <c r="XEM17"/>
      <c r="XEN17"/>
      <c r="XEO17"/>
      <c r="XEP17"/>
      <c r="XEQ17"/>
      <c r="XER17"/>
      <c r="XES17"/>
      <c r="XET17"/>
    </row>
    <row r="18" ht="30" customHeight="1"/>
  </sheetData>
  <mergeCells count="12">
    <mergeCell ref="C2:E2"/>
    <mergeCell ref="C3:D3"/>
    <mergeCell ref="C4:D4"/>
    <mergeCell ref="C6:E6"/>
    <mergeCell ref="C7:E7"/>
    <mergeCell ref="C8:E8"/>
    <mergeCell ref="C11:E11"/>
    <mergeCell ref="C12:D12"/>
    <mergeCell ref="C13:D13"/>
    <mergeCell ref="C15:E15"/>
    <mergeCell ref="C16:E16"/>
    <mergeCell ref="C17:E17"/>
  </mergeCells>
  <pageMargins left="0.751388888888889" right="0.751388888888889" top="1" bottom="1" header="0.511805555555556" footer="0.511805555555556"/>
  <pageSetup paperSize="9" orientation="portrait" horizontalDpi="600"/>
  <headerFooter/>
  <rowBreaks count="2" manualBreakCount="2">
    <brk id="8" max="5" man="1"/>
    <brk id="17" max="5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view="pageBreakPreview" zoomScaleNormal="115" zoomScaleSheetLayoutView="100" workbookViewId="0">
      <pane ySplit="2" topLeftCell="A3" activePane="bottomLeft" state="frozenSplit"/>
      <selection/>
      <selection pane="bottomLeft" activeCell="I33" sqref="I33"/>
    </sheetView>
  </sheetViews>
  <sheetFormatPr defaultColWidth="9" defaultRowHeight="15"/>
  <cols>
    <col min="1" max="1" width="3.8" style="51" customWidth="1"/>
    <col min="2" max="2" width="13.7583333333333" style="51" customWidth="1"/>
    <col min="3" max="3" width="39" style="51" customWidth="1"/>
    <col min="4" max="4" width="12.625" style="51" customWidth="1"/>
    <col min="5" max="5" width="20.125" style="51" customWidth="1"/>
    <col min="6" max="6" width="35.375" style="51" customWidth="1"/>
    <col min="7" max="7" width="9" style="51"/>
    <col min="8" max="8" width="6.5" style="51" customWidth="1"/>
    <col min="9" max="9" width="9.25833333333333" style="51"/>
    <col min="10" max="10" width="5.625" style="51" customWidth="1"/>
    <col min="11" max="12" width="9.25833333333333" style="52" customWidth="1"/>
    <col min="13" max="13" width="9.25833333333333" style="53"/>
    <col min="14" max="14" width="12.375" style="51" customWidth="1"/>
    <col min="15" max="15" width="8" style="51" customWidth="1"/>
    <col min="16" max="16" width="7.125" style="51" customWidth="1"/>
    <col min="17" max="17" width="9" style="54"/>
    <col min="18" max="18" width="9.375" style="55" customWidth="1"/>
    <col min="19" max="19" width="14.2583333333333" style="51" customWidth="1"/>
    <col min="20" max="16384" width="9" style="51"/>
  </cols>
  <sheetData>
    <row r="1" s="49" customFormat="1" ht="24" customHeight="1" spans="7:18">
      <c r="G1" s="56">
        <f>SUBTOTAL(9,G2:G98)</f>
        <v>0</v>
      </c>
      <c r="H1" s="56"/>
      <c r="I1" s="56">
        <f>SUBTOTAL(9,I2:I98)</f>
        <v>0</v>
      </c>
      <c r="J1" s="58"/>
      <c r="K1" s="59">
        <f>SUBTOTAL(9,K2:K98)</f>
        <v>0</v>
      </c>
      <c r="L1" s="59">
        <f>SUBTOTAL(9,L2:L98)</f>
        <v>0</v>
      </c>
      <c r="M1" s="60">
        <f>SUBTOTAL(9,M2:M98)</f>
        <v>0</v>
      </c>
      <c r="Q1" s="59"/>
      <c r="R1" s="59"/>
    </row>
    <row r="2" s="50" customFormat="1" ht="31" customHeight="1" spans="1:19">
      <c r="A2" s="50" t="s">
        <v>20</v>
      </c>
      <c r="B2" s="57" t="s">
        <v>21</v>
      </c>
      <c r="C2" s="57" t="s">
        <v>22</v>
      </c>
      <c r="D2" s="57" t="s">
        <v>23</v>
      </c>
      <c r="E2" s="57" t="s">
        <v>24</v>
      </c>
      <c r="F2" s="57" t="s">
        <v>25</v>
      </c>
      <c r="G2" s="57" t="s">
        <v>26</v>
      </c>
      <c r="H2" s="57" t="s">
        <v>27</v>
      </c>
      <c r="I2" s="57" t="s">
        <v>28</v>
      </c>
      <c r="J2" s="57" t="s">
        <v>29</v>
      </c>
      <c r="K2" s="61" t="s">
        <v>30</v>
      </c>
      <c r="L2" s="61" t="s">
        <v>31</v>
      </c>
      <c r="M2" s="62" t="s">
        <v>32</v>
      </c>
      <c r="N2" s="57" t="s">
        <v>33</v>
      </c>
      <c r="O2" s="57" t="s">
        <v>34</v>
      </c>
      <c r="P2" s="57" t="s">
        <v>35</v>
      </c>
      <c r="Q2" s="64" t="s">
        <v>36</v>
      </c>
      <c r="R2" s="65" t="s">
        <v>37</v>
      </c>
      <c r="S2" s="57" t="s">
        <v>38</v>
      </c>
    </row>
    <row r="3" spans="1:19">
      <c r="A3" s="51">
        <f>ROW()-2</f>
        <v>1</v>
      </c>
      <c r="B3" s="51" t="str">
        <f>IFERROR(_xlfn.XLOOKUP($A3,#REF!,#REF!),"")</f>
        <v/>
      </c>
      <c r="C3" s="51" t="str">
        <f>IFERROR(_xlfn.XLOOKUP($A3,#REF!,#REF!),"")</f>
        <v/>
      </c>
      <c r="D3" s="51" t="s">
        <v>39</v>
      </c>
      <c r="E3" s="51" t="str">
        <f>IFERROR(_xlfn.XLOOKUP($A3,#REF!,#REF!),"")</f>
        <v/>
      </c>
      <c r="F3" s="51" t="str">
        <f t="shared" ref="F3:F30" si="0">C3&amp;" "&amp;D3</f>
        <v> WOVEN</v>
      </c>
      <c r="G3" s="51" t="str">
        <f>IFERROR(_xlfn.XLOOKUP($A3,#REF!,#REF!),"")</f>
        <v/>
      </c>
      <c r="H3" s="51" t="str">
        <f>IFERROR(_xlfn.XLOOKUP($A3,#REF!,#REF!),"")</f>
        <v/>
      </c>
      <c r="I3" s="51" t="str">
        <f>IFERROR(_xlfn.XLOOKUP($A3,#REF!,#REF!),"")</f>
        <v/>
      </c>
      <c r="J3" s="51" t="str">
        <f>IFERROR(_xlfn.XLOOKUP($A3,#REF!,#REF!),"")</f>
        <v/>
      </c>
      <c r="K3" s="52" t="str">
        <f>IFERROR(_xlfn.XLOOKUP($A3,#REF!,#REF!),"")</f>
        <v/>
      </c>
      <c r="L3" s="52" t="str">
        <f>IFERROR(_xlfn.XLOOKUP($A3,#REF!,#REF!),"")</f>
        <v/>
      </c>
      <c r="M3" s="53" t="str">
        <f>IFERROR(_xlfn.XLOOKUP($A3,#REF!,#REF!),"")</f>
        <v/>
      </c>
      <c r="N3" s="51" t="str">
        <f>IFERROR(_xlfn.XLOOKUP($A3,#REF!,#REF!),"")</f>
        <v/>
      </c>
      <c r="O3" s="63" t="s">
        <v>40</v>
      </c>
      <c r="P3" s="51" t="s">
        <v>41</v>
      </c>
      <c r="Q3" s="54" t="str">
        <f>IFERROR(_xlfn.XLOOKUP($A3,#REF!,#REF!),"")</f>
        <v/>
      </c>
      <c r="R3" s="55" t="str">
        <f>IFERROR(_xlfn.XLOOKUP($A3,#REF!,#REF!),"")</f>
        <v/>
      </c>
      <c r="S3" s="51" t="str">
        <f>IFERROR(_xlfn.XLOOKUP($A3,#REF!,#REF!),"")</f>
        <v/>
      </c>
    </row>
    <row r="4" spans="1:19">
      <c r="A4" s="51">
        <f t="shared" ref="A4:A13" si="1">ROW()-2</f>
        <v>2</v>
      </c>
      <c r="B4" s="51" t="str">
        <f>IFERROR(_xlfn.XLOOKUP($A4,#REF!,#REF!),"")</f>
        <v/>
      </c>
      <c r="C4" s="51" t="str">
        <f>IFERROR(_xlfn.XLOOKUP($A4,#REF!,#REF!),"")</f>
        <v/>
      </c>
      <c r="D4" s="51" t="s">
        <v>39</v>
      </c>
      <c r="E4" s="51" t="str">
        <f>IFERROR(_xlfn.XLOOKUP($A4,#REF!,#REF!),"")</f>
        <v/>
      </c>
      <c r="F4" s="51" t="str">
        <f t="shared" si="0"/>
        <v> WOVEN</v>
      </c>
      <c r="G4" s="51" t="str">
        <f>IFERROR(_xlfn.XLOOKUP($A4,#REF!,#REF!),"")</f>
        <v/>
      </c>
      <c r="H4" s="51" t="str">
        <f>IFERROR(_xlfn.XLOOKUP($A4,#REF!,#REF!),"")</f>
        <v/>
      </c>
      <c r="I4" s="51" t="str">
        <f>IFERROR(_xlfn.XLOOKUP($A4,#REF!,#REF!),"")</f>
        <v/>
      </c>
      <c r="J4" s="51" t="str">
        <f>IFERROR(_xlfn.XLOOKUP($A4,#REF!,#REF!),"")</f>
        <v/>
      </c>
      <c r="K4" s="52" t="str">
        <f>IFERROR(_xlfn.XLOOKUP($A4,#REF!,#REF!),"")</f>
        <v/>
      </c>
      <c r="L4" s="52" t="str">
        <f>IFERROR(_xlfn.XLOOKUP($A4,#REF!,#REF!),"")</f>
        <v/>
      </c>
      <c r="M4" s="53" t="str">
        <f>IFERROR(_xlfn.XLOOKUP($A4,#REF!,#REF!),"")</f>
        <v/>
      </c>
      <c r="N4" s="51" t="str">
        <f>IFERROR(_xlfn.XLOOKUP($A4,#REF!,#REF!),"")</f>
        <v/>
      </c>
      <c r="O4" s="63" t="s">
        <v>40</v>
      </c>
      <c r="P4" s="51" t="s">
        <v>42</v>
      </c>
      <c r="Q4" s="54" t="str">
        <f>IFERROR(_xlfn.XLOOKUP($A4,#REF!,#REF!),"")</f>
        <v/>
      </c>
      <c r="R4" s="55" t="str">
        <f>IFERROR(_xlfn.XLOOKUP($A4,#REF!,#REF!),"")</f>
        <v/>
      </c>
      <c r="S4" s="51" t="str">
        <f>IFERROR(_xlfn.XLOOKUP($A4,#REF!,#REF!),"")</f>
        <v/>
      </c>
    </row>
    <row r="5" spans="1:19">
      <c r="A5" s="51">
        <f t="shared" si="1"/>
        <v>3</v>
      </c>
      <c r="B5" s="51" t="str">
        <f>IFERROR(_xlfn.XLOOKUP($A5,#REF!,#REF!),"")</f>
        <v/>
      </c>
      <c r="C5" s="51" t="str">
        <f>IFERROR(_xlfn.XLOOKUP($A5,#REF!,#REF!),"")</f>
        <v/>
      </c>
      <c r="D5" s="51" t="s">
        <v>39</v>
      </c>
      <c r="E5" s="51" t="str">
        <f>IFERROR(_xlfn.XLOOKUP($A5,#REF!,#REF!),"")</f>
        <v/>
      </c>
      <c r="F5" s="51" t="str">
        <f t="shared" si="0"/>
        <v> WOVEN</v>
      </c>
      <c r="G5" s="51" t="str">
        <f>IFERROR(_xlfn.XLOOKUP($A5,#REF!,#REF!),"")</f>
        <v/>
      </c>
      <c r="H5" s="51" t="str">
        <f>IFERROR(_xlfn.XLOOKUP($A5,#REF!,#REF!),"")</f>
        <v/>
      </c>
      <c r="I5" s="51" t="str">
        <f>IFERROR(_xlfn.XLOOKUP($A5,#REF!,#REF!),"")</f>
        <v/>
      </c>
      <c r="J5" s="51" t="str">
        <f>IFERROR(_xlfn.XLOOKUP($A5,#REF!,#REF!),"")</f>
        <v/>
      </c>
      <c r="K5" s="52" t="str">
        <f>IFERROR(_xlfn.XLOOKUP($A5,#REF!,#REF!),"")</f>
        <v/>
      </c>
      <c r="L5" s="52" t="str">
        <f>IFERROR(_xlfn.XLOOKUP($A5,#REF!,#REF!),"")</f>
        <v/>
      </c>
      <c r="M5" s="53" t="str">
        <f>IFERROR(_xlfn.XLOOKUP($A5,#REF!,#REF!),"")</f>
        <v/>
      </c>
      <c r="N5" s="51" t="str">
        <f>IFERROR(_xlfn.XLOOKUP($A5,#REF!,#REF!),"")</f>
        <v/>
      </c>
      <c r="O5" s="63" t="s">
        <v>40</v>
      </c>
      <c r="P5" s="51" t="s">
        <v>43</v>
      </c>
      <c r="Q5" s="54" t="str">
        <f>IFERROR(_xlfn.XLOOKUP($A5,#REF!,#REF!),"")</f>
        <v/>
      </c>
      <c r="R5" s="55" t="str">
        <f>IFERROR(_xlfn.XLOOKUP($A5,#REF!,#REF!),"")</f>
        <v/>
      </c>
      <c r="S5" s="51" t="str">
        <f>IFERROR(_xlfn.XLOOKUP($A5,#REF!,#REF!),"")</f>
        <v/>
      </c>
    </row>
    <row r="6" spans="1:19">
      <c r="A6" s="51">
        <f t="shared" si="1"/>
        <v>4</v>
      </c>
      <c r="B6" s="51" t="str">
        <f>IFERROR(_xlfn.XLOOKUP($A6,#REF!,#REF!),"")</f>
        <v/>
      </c>
      <c r="C6" s="51" t="str">
        <f>IFERROR(_xlfn.XLOOKUP($A6,#REF!,#REF!),"")</f>
        <v/>
      </c>
      <c r="E6" s="51" t="str">
        <f>IFERROR(_xlfn.XLOOKUP($A6,#REF!,#REF!),"")</f>
        <v/>
      </c>
      <c r="F6" s="51" t="str">
        <f t="shared" si="0"/>
        <v> </v>
      </c>
      <c r="G6" s="51" t="str">
        <f>IFERROR(_xlfn.XLOOKUP($A6,#REF!,#REF!),"")</f>
        <v/>
      </c>
      <c r="H6" s="51" t="str">
        <f>IFERROR(_xlfn.XLOOKUP($A6,#REF!,#REF!),"")</f>
        <v/>
      </c>
      <c r="I6" s="51" t="str">
        <f>IFERROR(_xlfn.XLOOKUP($A6,#REF!,#REF!),"")</f>
        <v/>
      </c>
      <c r="J6" s="51" t="str">
        <f>IFERROR(_xlfn.XLOOKUP($A6,#REF!,#REF!),"")</f>
        <v/>
      </c>
      <c r="K6" s="52" t="str">
        <f>IFERROR(_xlfn.XLOOKUP($A6,#REF!,#REF!),"")</f>
        <v/>
      </c>
      <c r="L6" s="52" t="str">
        <f>IFERROR(_xlfn.XLOOKUP($A6,#REF!,#REF!),"")</f>
        <v/>
      </c>
      <c r="M6" s="53" t="str">
        <f>IFERROR(_xlfn.XLOOKUP($A6,#REF!,#REF!),"")</f>
        <v/>
      </c>
      <c r="N6" s="51" t="str">
        <f>IFERROR(_xlfn.XLOOKUP($A6,#REF!,#REF!),"")</f>
        <v/>
      </c>
      <c r="O6" s="63" t="s">
        <v>40</v>
      </c>
      <c r="P6" s="51" t="s">
        <v>42</v>
      </c>
      <c r="Q6" s="54" t="str">
        <f>IFERROR(_xlfn.XLOOKUP($A6,#REF!,#REF!),"")</f>
        <v/>
      </c>
      <c r="R6" s="55" t="str">
        <f>IFERROR(_xlfn.XLOOKUP($A6,#REF!,#REF!),"")</f>
        <v/>
      </c>
      <c r="S6" s="51" t="str">
        <f>IFERROR(_xlfn.XLOOKUP($A6,#REF!,#REF!),"")</f>
        <v/>
      </c>
    </row>
    <row r="7" spans="1:19">
      <c r="A7" s="51">
        <f t="shared" si="1"/>
        <v>5</v>
      </c>
      <c r="B7" s="51" t="str">
        <f>IFERROR(_xlfn.XLOOKUP($A7,#REF!,#REF!),"")</f>
        <v/>
      </c>
      <c r="C7" s="51" t="str">
        <f>IFERROR(_xlfn.XLOOKUP($A7,#REF!,#REF!),"")</f>
        <v/>
      </c>
      <c r="E7" s="51" t="str">
        <f>IFERROR(_xlfn.XLOOKUP($A7,#REF!,#REF!),"")</f>
        <v/>
      </c>
      <c r="F7" s="51" t="str">
        <f t="shared" si="0"/>
        <v> </v>
      </c>
      <c r="G7" s="51" t="str">
        <f>IFERROR(_xlfn.XLOOKUP($A7,#REF!,#REF!),"")</f>
        <v/>
      </c>
      <c r="H7" s="51" t="str">
        <f>IFERROR(_xlfn.XLOOKUP($A7,#REF!,#REF!),"")</f>
        <v/>
      </c>
      <c r="I7" s="51" t="str">
        <f>IFERROR(_xlfn.XLOOKUP($A7,#REF!,#REF!),"")</f>
        <v/>
      </c>
      <c r="J7" s="51" t="str">
        <f>IFERROR(_xlfn.XLOOKUP($A7,#REF!,#REF!),"")</f>
        <v/>
      </c>
      <c r="K7" s="52" t="str">
        <f>IFERROR(_xlfn.XLOOKUP($A7,#REF!,#REF!),"")</f>
        <v/>
      </c>
      <c r="L7" s="52" t="str">
        <f>IFERROR(_xlfn.XLOOKUP($A7,#REF!,#REF!),"")</f>
        <v/>
      </c>
      <c r="M7" s="53" t="str">
        <f>IFERROR(_xlfn.XLOOKUP($A7,#REF!,#REF!),"")</f>
        <v/>
      </c>
      <c r="N7" s="51" t="str">
        <f>IFERROR(_xlfn.XLOOKUP($A7,#REF!,#REF!),"")</f>
        <v/>
      </c>
      <c r="O7" s="63" t="s">
        <v>40</v>
      </c>
      <c r="P7" s="51" t="s">
        <v>42</v>
      </c>
      <c r="Q7" s="54" t="str">
        <f>IFERROR(_xlfn.XLOOKUP($A7,#REF!,#REF!),"")</f>
        <v/>
      </c>
      <c r="R7" s="55" t="str">
        <f>IFERROR(_xlfn.XLOOKUP($A7,#REF!,#REF!),"")</f>
        <v/>
      </c>
      <c r="S7" s="51" t="str">
        <f>IFERROR(_xlfn.XLOOKUP($A7,#REF!,#REF!),"")</f>
        <v/>
      </c>
    </row>
    <row r="8" spans="1:19">
      <c r="A8" s="51">
        <f t="shared" si="1"/>
        <v>6</v>
      </c>
      <c r="B8" s="51" t="str">
        <f>IFERROR(_xlfn.XLOOKUP($A8,#REF!,#REF!),"")</f>
        <v/>
      </c>
      <c r="C8" s="51" t="str">
        <f>IFERROR(_xlfn.XLOOKUP($A8,#REF!,#REF!),"")</f>
        <v/>
      </c>
      <c r="E8" s="51" t="str">
        <f>IFERROR(_xlfn.XLOOKUP($A8,#REF!,#REF!),"")</f>
        <v/>
      </c>
      <c r="F8" s="51" t="str">
        <f t="shared" si="0"/>
        <v> </v>
      </c>
      <c r="G8" s="51" t="str">
        <f>IFERROR(_xlfn.XLOOKUP($A8,#REF!,#REF!),"")</f>
        <v/>
      </c>
      <c r="H8" s="51" t="str">
        <f>IFERROR(_xlfn.XLOOKUP($A8,#REF!,#REF!),"")</f>
        <v/>
      </c>
      <c r="I8" s="51" t="str">
        <f>IFERROR(_xlfn.XLOOKUP($A8,#REF!,#REF!),"")</f>
        <v/>
      </c>
      <c r="J8" s="51" t="str">
        <f>IFERROR(_xlfn.XLOOKUP($A8,#REF!,#REF!),"")</f>
        <v/>
      </c>
      <c r="K8" s="52" t="str">
        <f>IFERROR(_xlfn.XLOOKUP($A8,#REF!,#REF!),"")</f>
        <v/>
      </c>
      <c r="L8" s="52" t="str">
        <f>IFERROR(_xlfn.XLOOKUP($A8,#REF!,#REF!),"")</f>
        <v/>
      </c>
      <c r="M8" s="53" t="str">
        <f>IFERROR(_xlfn.XLOOKUP($A8,#REF!,#REF!),"")</f>
        <v/>
      </c>
      <c r="N8" s="51" t="str">
        <f>IFERROR(_xlfn.XLOOKUP($A8,#REF!,#REF!),"")</f>
        <v/>
      </c>
      <c r="O8" s="63" t="s">
        <v>40</v>
      </c>
      <c r="P8" s="51" t="s">
        <v>44</v>
      </c>
      <c r="Q8" s="54" t="str">
        <f>IFERROR(_xlfn.XLOOKUP($A8,#REF!,#REF!),"")</f>
        <v/>
      </c>
      <c r="R8" s="55" t="str">
        <f>IFERROR(_xlfn.XLOOKUP($A8,#REF!,#REF!),"")</f>
        <v/>
      </c>
      <c r="S8" s="51" t="str">
        <f>IFERROR(_xlfn.XLOOKUP($A8,#REF!,#REF!),"")</f>
        <v/>
      </c>
    </row>
    <row r="9" spans="1:19">
      <c r="A9" s="51">
        <f t="shared" si="1"/>
        <v>7</v>
      </c>
      <c r="B9" s="51" t="str">
        <f>IFERROR(_xlfn.XLOOKUP($A9,#REF!,#REF!),"")</f>
        <v/>
      </c>
      <c r="C9" s="51" t="str">
        <f>IFERROR(_xlfn.XLOOKUP($A9,#REF!,#REF!),"")</f>
        <v/>
      </c>
      <c r="E9" s="51" t="str">
        <f>IFERROR(_xlfn.XLOOKUP($A9,#REF!,#REF!),"")</f>
        <v/>
      </c>
      <c r="F9" s="51" t="str">
        <f t="shared" si="0"/>
        <v> </v>
      </c>
      <c r="G9" s="51" t="str">
        <f>IFERROR(_xlfn.XLOOKUP($A9,#REF!,#REF!),"")</f>
        <v/>
      </c>
      <c r="H9" s="51" t="str">
        <f>IFERROR(_xlfn.XLOOKUP($A9,#REF!,#REF!),"")</f>
        <v/>
      </c>
      <c r="I9" s="51" t="str">
        <f>IFERROR(_xlfn.XLOOKUP($A9,#REF!,#REF!),"")</f>
        <v/>
      </c>
      <c r="J9" s="51" t="str">
        <f>IFERROR(_xlfn.XLOOKUP($A9,#REF!,#REF!),"")</f>
        <v/>
      </c>
      <c r="K9" s="52" t="str">
        <f>IFERROR(_xlfn.XLOOKUP($A9,#REF!,#REF!),"")</f>
        <v/>
      </c>
      <c r="L9" s="52" t="str">
        <f>IFERROR(_xlfn.XLOOKUP($A9,#REF!,#REF!),"")</f>
        <v/>
      </c>
      <c r="M9" s="53" t="str">
        <f>IFERROR(_xlfn.XLOOKUP($A9,#REF!,#REF!),"")</f>
        <v/>
      </c>
      <c r="N9" s="51" t="str">
        <f>IFERROR(_xlfn.XLOOKUP($A9,#REF!,#REF!),"")</f>
        <v/>
      </c>
      <c r="O9" s="63" t="s">
        <v>40</v>
      </c>
      <c r="P9" s="51" t="s">
        <v>42</v>
      </c>
      <c r="Q9" s="54" t="str">
        <f>IFERROR(_xlfn.XLOOKUP($A9,#REF!,#REF!),"")</f>
        <v/>
      </c>
      <c r="R9" s="55" t="str">
        <f>IFERROR(_xlfn.XLOOKUP($A9,#REF!,#REF!),"")</f>
        <v/>
      </c>
      <c r="S9" s="51" t="str">
        <f>IFERROR(_xlfn.XLOOKUP($A9,#REF!,#REF!),"")</f>
        <v/>
      </c>
    </row>
    <row r="10" spans="1:19">
      <c r="A10" s="51">
        <f t="shared" si="1"/>
        <v>8</v>
      </c>
      <c r="B10" s="51" t="str">
        <f>IFERROR(_xlfn.XLOOKUP($A10,#REF!,#REF!),"")</f>
        <v/>
      </c>
      <c r="C10" s="51" t="str">
        <f>IFERROR(_xlfn.XLOOKUP($A10,#REF!,#REF!),"")</f>
        <v/>
      </c>
      <c r="E10" s="51" t="str">
        <f>IFERROR(_xlfn.XLOOKUP($A10,#REF!,#REF!),"")</f>
        <v/>
      </c>
      <c r="F10" s="51" t="str">
        <f t="shared" si="0"/>
        <v> </v>
      </c>
      <c r="G10" s="51" t="str">
        <f>IFERROR(_xlfn.XLOOKUP($A10,#REF!,#REF!),"")</f>
        <v/>
      </c>
      <c r="H10" s="51" t="str">
        <f>IFERROR(_xlfn.XLOOKUP($A10,#REF!,#REF!),"")</f>
        <v/>
      </c>
      <c r="I10" s="51" t="str">
        <f>IFERROR(_xlfn.XLOOKUP($A10,#REF!,#REF!),"")</f>
        <v/>
      </c>
      <c r="J10" s="51" t="str">
        <f>IFERROR(_xlfn.XLOOKUP($A10,#REF!,#REF!),"")</f>
        <v/>
      </c>
      <c r="K10" s="52" t="str">
        <f>IFERROR(_xlfn.XLOOKUP($A10,#REF!,#REF!),"")</f>
        <v/>
      </c>
      <c r="L10" s="52" t="str">
        <f>IFERROR(_xlfn.XLOOKUP($A10,#REF!,#REF!),"")</f>
        <v/>
      </c>
      <c r="M10" s="53" t="str">
        <f>IFERROR(_xlfn.XLOOKUP($A10,#REF!,#REF!),"")</f>
        <v/>
      </c>
      <c r="N10" s="51" t="str">
        <f>IFERROR(_xlfn.XLOOKUP($A10,#REF!,#REF!),"")</f>
        <v/>
      </c>
      <c r="O10" s="63" t="s">
        <v>40</v>
      </c>
      <c r="P10" s="51" t="s">
        <v>42</v>
      </c>
      <c r="Q10" s="54" t="str">
        <f>IFERROR(_xlfn.XLOOKUP($A10,#REF!,#REF!),"")</f>
        <v/>
      </c>
      <c r="R10" s="55" t="str">
        <f>IFERROR(_xlfn.XLOOKUP($A10,#REF!,#REF!),"")</f>
        <v/>
      </c>
      <c r="S10" s="51" t="str">
        <f>IFERROR(_xlfn.XLOOKUP($A10,#REF!,#REF!),"")</f>
        <v/>
      </c>
    </row>
    <row r="11" spans="1:19">
      <c r="A11" s="51">
        <f t="shared" si="1"/>
        <v>9</v>
      </c>
      <c r="B11" s="51" t="str">
        <f>IFERROR(_xlfn.XLOOKUP($A11,#REF!,#REF!),"")</f>
        <v/>
      </c>
      <c r="C11" s="51" t="str">
        <f>IFERROR(_xlfn.XLOOKUP($A11,#REF!,#REF!),"")</f>
        <v/>
      </c>
      <c r="E11" s="51" t="str">
        <f>IFERROR(_xlfn.XLOOKUP($A11,#REF!,#REF!),"")</f>
        <v/>
      </c>
      <c r="F11" s="51" t="str">
        <f t="shared" si="0"/>
        <v> </v>
      </c>
      <c r="G11" s="51" t="str">
        <f>IFERROR(_xlfn.XLOOKUP($A11,#REF!,#REF!),"")</f>
        <v/>
      </c>
      <c r="H11" s="51" t="str">
        <f>IFERROR(_xlfn.XLOOKUP($A11,#REF!,#REF!),"")</f>
        <v/>
      </c>
      <c r="I11" s="51" t="str">
        <f>IFERROR(_xlfn.XLOOKUP($A11,#REF!,#REF!),"")</f>
        <v/>
      </c>
      <c r="J11" s="51" t="str">
        <f>IFERROR(_xlfn.XLOOKUP($A11,#REF!,#REF!),"")</f>
        <v/>
      </c>
      <c r="K11" s="52" t="str">
        <f>IFERROR(_xlfn.XLOOKUP($A11,#REF!,#REF!),"")</f>
        <v/>
      </c>
      <c r="L11" s="52" t="str">
        <f>IFERROR(_xlfn.XLOOKUP($A11,#REF!,#REF!),"")</f>
        <v/>
      </c>
      <c r="M11" s="53" t="str">
        <f>IFERROR(_xlfn.XLOOKUP($A11,#REF!,#REF!),"")</f>
        <v/>
      </c>
      <c r="N11" s="51" t="str">
        <f>IFERROR(_xlfn.XLOOKUP($A11,#REF!,#REF!),"")</f>
        <v/>
      </c>
      <c r="O11" s="63" t="s">
        <v>40</v>
      </c>
      <c r="P11" s="51" t="s">
        <v>42</v>
      </c>
      <c r="Q11" s="54" t="str">
        <f>IFERROR(_xlfn.XLOOKUP($A11,#REF!,#REF!),"")</f>
        <v/>
      </c>
      <c r="R11" s="55" t="str">
        <f>IFERROR(_xlfn.XLOOKUP($A11,#REF!,#REF!),"")</f>
        <v/>
      </c>
      <c r="S11" s="51" t="str">
        <f>IFERROR(_xlfn.XLOOKUP($A11,#REF!,#REF!),"")</f>
        <v/>
      </c>
    </row>
    <row r="12" spans="1:19">
      <c r="A12" s="51">
        <f t="shared" si="1"/>
        <v>10</v>
      </c>
      <c r="B12" s="51" t="str">
        <f>IFERROR(_xlfn.XLOOKUP($A12,#REF!,#REF!),"")</f>
        <v/>
      </c>
      <c r="C12" s="51" t="str">
        <f>IFERROR(_xlfn.XLOOKUP($A12,#REF!,#REF!),"")</f>
        <v/>
      </c>
      <c r="E12" s="51" t="str">
        <f>IFERROR(_xlfn.XLOOKUP($A12,#REF!,#REF!),"")</f>
        <v/>
      </c>
      <c r="F12" s="51" t="str">
        <f t="shared" si="0"/>
        <v> </v>
      </c>
      <c r="G12" s="51" t="str">
        <f>IFERROR(_xlfn.XLOOKUP($A12,#REF!,#REF!),"")</f>
        <v/>
      </c>
      <c r="H12" s="51" t="str">
        <f>IFERROR(_xlfn.XLOOKUP($A12,#REF!,#REF!),"")</f>
        <v/>
      </c>
      <c r="I12" s="51" t="str">
        <f>IFERROR(_xlfn.XLOOKUP($A12,#REF!,#REF!),"")</f>
        <v/>
      </c>
      <c r="J12" s="51" t="str">
        <f>IFERROR(_xlfn.XLOOKUP($A12,#REF!,#REF!),"")</f>
        <v/>
      </c>
      <c r="K12" s="52" t="str">
        <f>IFERROR(_xlfn.XLOOKUP($A12,#REF!,#REF!),"")</f>
        <v/>
      </c>
      <c r="L12" s="52" t="str">
        <f>IFERROR(_xlfn.XLOOKUP($A12,#REF!,#REF!),"")</f>
        <v/>
      </c>
      <c r="M12" s="53" t="str">
        <f>IFERROR(_xlfn.XLOOKUP($A12,#REF!,#REF!),"")</f>
        <v/>
      </c>
      <c r="N12" s="51" t="str">
        <f>IFERROR(_xlfn.XLOOKUP($A12,#REF!,#REF!),"")</f>
        <v/>
      </c>
      <c r="O12" s="63" t="s">
        <v>40</v>
      </c>
      <c r="P12" s="51" t="s">
        <v>42</v>
      </c>
      <c r="Q12" s="54" t="str">
        <f>IFERROR(_xlfn.XLOOKUP($A12,#REF!,#REF!),"")</f>
        <v/>
      </c>
      <c r="R12" s="55" t="str">
        <f>IFERROR(_xlfn.XLOOKUP($A12,#REF!,#REF!),"")</f>
        <v/>
      </c>
      <c r="S12" s="51" t="str">
        <f>IFERROR(_xlfn.XLOOKUP($A12,#REF!,#REF!),"")</f>
        <v/>
      </c>
    </row>
    <row r="13" spans="1:19">
      <c r="A13" s="51">
        <f t="shared" si="1"/>
        <v>11</v>
      </c>
      <c r="B13" s="51" t="str">
        <f>IFERROR(_xlfn.XLOOKUP($A13,#REF!,#REF!),"")</f>
        <v/>
      </c>
      <c r="C13" s="51" t="str">
        <f>IFERROR(_xlfn.XLOOKUP($A13,#REF!,#REF!),"")</f>
        <v/>
      </c>
      <c r="E13" s="51" t="str">
        <f>IFERROR(_xlfn.XLOOKUP($A13,#REF!,#REF!),"")</f>
        <v/>
      </c>
      <c r="F13" s="51" t="str">
        <f t="shared" si="0"/>
        <v> </v>
      </c>
      <c r="G13" s="51" t="str">
        <f>IFERROR(_xlfn.XLOOKUP($A13,#REF!,#REF!),"")</f>
        <v/>
      </c>
      <c r="H13" s="51" t="str">
        <f>IFERROR(_xlfn.XLOOKUP($A13,#REF!,#REF!),"")</f>
        <v/>
      </c>
      <c r="I13" s="51" t="str">
        <f>IFERROR(_xlfn.XLOOKUP($A13,#REF!,#REF!),"")</f>
        <v/>
      </c>
      <c r="J13" s="51" t="str">
        <f>IFERROR(_xlfn.XLOOKUP($A13,#REF!,#REF!),"")</f>
        <v/>
      </c>
      <c r="K13" s="52" t="str">
        <f>IFERROR(_xlfn.XLOOKUP($A13,#REF!,#REF!),"")</f>
        <v/>
      </c>
      <c r="L13" s="52" t="str">
        <f>IFERROR(_xlfn.XLOOKUP($A13,#REF!,#REF!),"")</f>
        <v/>
      </c>
      <c r="M13" s="53" t="str">
        <f>IFERROR(_xlfn.XLOOKUP($A13,#REF!,#REF!),"")</f>
        <v/>
      </c>
      <c r="N13" s="51" t="str">
        <f>IFERROR(_xlfn.XLOOKUP($A13,#REF!,#REF!),"")</f>
        <v/>
      </c>
      <c r="Q13" s="54" t="str">
        <f>IFERROR(_xlfn.XLOOKUP($A13,#REF!,#REF!),"")</f>
        <v/>
      </c>
      <c r="R13" s="55" t="str">
        <f>IFERROR(_xlfn.XLOOKUP($A13,#REF!,#REF!),"")</f>
        <v/>
      </c>
      <c r="S13" s="51" t="str">
        <f>IFERROR(_xlfn.XLOOKUP($A13,#REF!,#REF!),"")</f>
        <v/>
      </c>
    </row>
    <row r="14" spans="1:19">
      <c r="A14" s="51">
        <f t="shared" ref="A14:A23" si="2">ROW()-2</f>
        <v>12</v>
      </c>
      <c r="B14" s="51" t="str">
        <f>IFERROR(_xlfn.XLOOKUP($A14,#REF!,#REF!),"")</f>
        <v/>
      </c>
      <c r="C14" s="51" t="str">
        <f>IFERROR(_xlfn.XLOOKUP($A14,#REF!,#REF!),"")</f>
        <v/>
      </c>
      <c r="E14" s="51" t="str">
        <f>IFERROR(_xlfn.XLOOKUP($A14,#REF!,#REF!),"")</f>
        <v/>
      </c>
      <c r="F14" s="51" t="str">
        <f t="shared" si="0"/>
        <v> </v>
      </c>
      <c r="G14" s="51" t="str">
        <f>IFERROR(_xlfn.XLOOKUP($A14,#REF!,#REF!),"")</f>
        <v/>
      </c>
      <c r="H14" s="51" t="str">
        <f>IFERROR(_xlfn.XLOOKUP($A14,#REF!,#REF!),"")</f>
        <v/>
      </c>
      <c r="I14" s="51" t="str">
        <f>IFERROR(_xlfn.XLOOKUP($A14,#REF!,#REF!),"")</f>
        <v/>
      </c>
      <c r="J14" s="51" t="str">
        <f>IFERROR(_xlfn.XLOOKUP($A14,#REF!,#REF!),"")</f>
        <v/>
      </c>
      <c r="K14" s="52" t="str">
        <f>IFERROR(_xlfn.XLOOKUP($A14,#REF!,#REF!),"")</f>
        <v/>
      </c>
      <c r="L14" s="52" t="str">
        <f>IFERROR(_xlfn.XLOOKUP($A14,#REF!,#REF!),"")</f>
        <v/>
      </c>
      <c r="M14" s="53" t="str">
        <f>IFERROR(_xlfn.XLOOKUP($A14,#REF!,#REF!),"")</f>
        <v/>
      </c>
      <c r="N14" s="51" t="str">
        <f>IFERROR(_xlfn.XLOOKUP($A14,#REF!,#REF!),"")</f>
        <v/>
      </c>
      <c r="Q14" s="54" t="str">
        <f>IFERROR(_xlfn.XLOOKUP($A14,#REF!,#REF!),"")</f>
        <v/>
      </c>
      <c r="R14" s="55" t="str">
        <f>IFERROR(_xlfn.XLOOKUP($A14,#REF!,#REF!),"")</f>
        <v/>
      </c>
      <c r="S14" s="51" t="str">
        <f>IFERROR(_xlfn.XLOOKUP($A14,#REF!,#REF!),"")</f>
        <v/>
      </c>
    </row>
    <row r="15" spans="1:19">
      <c r="A15" s="51">
        <f t="shared" si="2"/>
        <v>13</v>
      </c>
      <c r="B15" s="51" t="str">
        <f>IFERROR(_xlfn.XLOOKUP($A15,#REF!,#REF!),"")</f>
        <v/>
      </c>
      <c r="C15" s="51" t="str">
        <f>IFERROR(_xlfn.XLOOKUP($A15,#REF!,#REF!),"")</f>
        <v/>
      </c>
      <c r="E15" s="51" t="str">
        <f>IFERROR(_xlfn.XLOOKUP($A15,#REF!,#REF!),"")</f>
        <v/>
      </c>
      <c r="F15" s="51" t="str">
        <f t="shared" si="0"/>
        <v> </v>
      </c>
      <c r="G15" s="51" t="str">
        <f>IFERROR(_xlfn.XLOOKUP($A15,#REF!,#REF!),"")</f>
        <v/>
      </c>
      <c r="H15" s="51" t="str">
        <f>IFERROR(_xlfn.XLOOKUP($A15,#REF!,#REF!),"")</f>
        <v/>
      </c>
      <c r="I15" s="51" t="str">
        <f>IFERROR(_xlfn.XLOOKUP($A15,#REF!,#REF!),"")</f>
        <v/>
      </c>
      <c r="J15" s="51" t="str">
        <f>IFERROR(_xlfn.XLOOKUP($A15,#REF!,#REF!),"")</f>
        <v/>
      </c>
      <c r="K15" s="52" t="str">
        <f>IFERROR(_xlfn.XLOOKUP($A15,#REF!,#REF!),"")</f>
        <v/>
      </c>
      <c r="L15" s="52" t="str">
        <f>IFERROR(_xlfn.XLOOKUP($A15,#REF!,#REF!),"")</f>
        <v/>
      </c>
      <c r="M15" s="53" t="str">
        <f>IFERROR(_xlfn.XLOOKUP($A15,#REF!,#REF!),"")</f>
        <v/>
      </c>
      <c r="N15" s="51" t="str">
        <f>IFERROR(_xlfn.XLOOKUP($A15,#REF!,#REF!),"")</f>
        <v/>
      </c>
      <c r="Q15" s="54" t="str">
        <f>IFERROR(_xlfn.XLOOKUP($A15,#REF!,#REF!),"")</f>
        <v/>
      </c>
      <c r="R15" s="55" t="str">
        <f>IFERROR(_xlfn.XLOOKUP($A15,#REF!,#REF!),"")</f>
        <v/>
      </c>
      <c r="S15" s="51" t="str">
        <f>IFERROR(_xlfn.XLOOKUP($A15,#REF!,#REF!),"")</f>
        <v/>
      </c>
    </row>
    <row r="16" spans="1:19">
      <c r="A16" s="51">
        <f t="shared" si="2"/>
        <v>14</v>
      </c>
      <c r="B16" s="51" t="str">
        <f>IFERROR(_xlfn.XLOOKUP($A16,#REF!,#REF!),"")</f>
        <v/>
      </c>
      <c r="C16" s="51" t="str">
        <f>IFERROR(_xlfn.XLOOKUP($A16,#REF!,#REF!),"")</f>
        <v/>
      </c>
      <c r="E16" s="51" t="str">
        <f>IFERROR(_xlfn.XLOOKUP($A16,#REF!,#REF!),"")</f>
        <v/>
      </c>
      <c r="F16" s="51" t="str">
        <f t="shared" si="0"/>
        <v> </v>
      </c>
      <c r="G16" s="51" t="str">
        <f>IFERROR(_xlfn.XLOOKUP($A16,#REF!,#REF!),"")</f>
        <v/>
      </c>
      <c r="H16" s="51" t="str">
        <f>IFERROR(_xlfn.XLOOKUP($A16,#REF!,#REF!),"")</f>
        <v/>
      </c>
      <c r="I16" s="51" t="str">
        <f>IFERROR(_xlfn.XLOOKUP($A16,#REF!,#REF!),"")</f>
        <v/>
      </c>
      <c r="J16" s="51" t="str">
        <f>IFERROR(_xlfn.XLOOKUP($A16,#REF!,#REF!),"")</f>
        <v/>
      </c>
      <c r="K16" s="52" t="str">
        <f>IFERROR(_xlfn.XLOOKUP($A16,#REF!,#REF!),"")</f>
        <v/>
      </c>
      <c r="L16" s="52" t="str">
        <f>IFERROR(_xlfn.XLOOKUP($A16,#REF!,#REF!),"")</f>
        <v/>
      </c>
      <c r="M16" s="53" t="str">
        <f>IFERROR(_xlfn.XLOOKUP($A16,#REF!,#REF!),"")</f>
        <v/>
      </c>
      <c r="N16" s="51" t="str">
        <f>IFERROR(_xlfn.XLOOKUP($A16,#REF!,#REF!),"")</f>
        <v/>
      </c>
      <c r="Q16" s="54" t="str">
        <f>IFERROR(_xlfn.XLOOKUP($A16,#REF!,#REF!),"")</f>
        <v/>
      </c>
      <c r="R16" s="55" t="str">
        <f>IFERROR(_xlfn.XLOOKUP($A16,#REF!,#REF!),"")</f>
        <v/>
      </c>
      <c r="S16" s="51" t="str">
        <f>IFERROR(_xlfn.XLOOKUP($A16,#REF!,#REF!),"")</f>
        <v/>
      </c>
    </row>
    <row r="17" spans="1:19">
      <c r="A17" s="51">
        <f t="shared" si="2"/>
        <v>15</v>
      </c>
      <c r="B17" s="51" t="str">
        <f>IFERROR(_xlfn.XLOOKUP($A17,#REF!,#REF!),"")</f>
        <v/>
      </c>
      <c r="C17" s="51" t="str">
        <f>IFERROR(_xlfn.XLOOKUP($A17,#REF!,#REF!),"")</f>
        <v/>
      </c>
      <c r="E17" s="51" t="str">
        <f>IFERROR(_xlfn.XLOOKUP($A17,#REF!,#REF!),"")</f>
        <v/>
      </c>
      <c r="F17" s="51" t="str">
        <f t="shared" si="0"/>
        <v> </v>
      </c>
      <c r="G17" s="51" t="str">
        <f>IFERROR(_xlfn.XLOOKUP($A17,#REF!,#REF!),"")</f>
        <v/>
      </c>
      <c r="H17" s="51" t="str">
        <f>IFERROR(_xlfn.XLOOKUP($A17,#REF!,#REF!),"")</f>
        <v/>
      </c>
      <c r="I17" s="51" t="str">
        <f>IFERROR(_xlfn.XLOOKUP($A17,#REF!,#REF!),"")</f>
        <v/>
      </c>
      <c r="J17" s="51" t="str">
        <f>IFERROR(_xlfn.XLOOKUP($A17,#REF!,#REF!),"")</f>
        <v/>
      </c>
      <c r="K17" s="52" t="str">
        <f>IFERROR(_xlfn.XLOOKUP($A17,#REF!,#REF!),"")</f>
        <v/>
      </c>
      <c r="L17" s="52" t="str">
        <f>IFERROR(_xlfn.XLOOKUP($A17,#REF!,#REF!),"")</f>
        <v/>
      </c>
      <c r="M17" s="53" t="str">
        <f>IFERROR(_xlfn.XLOOKUP($A17,#REF!,#REF!),"")</f>
        <v/>
      </c>
      <c r="N17" s="51" t="str">
        <f>IFERROR(_xlfn.XLOOKUP($A17,#REF!,#REF!),"")</f>
        <v/>
      </c>
      <c r="Q17" s="54" t="str">
        <f>IFERROR(_xlfn.XLOOKUP($A17,#REF!,#REF!),"")</f>
        <v/>
      </c>
      <c r="R17" s="55" t="str">
        <f>IFERROR(_xlfn.XLOOKUP($A17,#REF!,#REF!),"")</f>
        <v/>
      </c>
      <c r="S17" s="51" t="str">
        <f>IFERROR(_xlfn.XLOOKUP($A17,#REF!,#REF!),"")</f>
        <v/>
      </c>
    </row>
    <row r="18" spans="1:19">
      <c r="A18" s="51">
        <f t="shared" si="2"/>
        <v>16</v>
      </c>
      <c r="B18" s="51" t="str">
        <f>IFERROR(_xlfn.XLOOKUP($A18,#REF!,#REF!),"")</f>
        <v/>
      </c>
      <c r="C18" s="51" t="str">
        <f>IFERROR(_xlfn.XLOOKUP($A18,#REF!,#REF!),"")</f>
        <v/>
      </c>
      <c r="E18" s="51" t="str">
        <f>IFERROR(_xlfn.XLOOKUP($A18,#REF!,#REF!),"")</f>
        <v/>
      </c>
      <c r="F18" s="51" t="str">
        <f t="shared" si="0"/>
        <v> </v>
      </c>
      <c r="G18" s="51" t="str">
        <f>IFERROR(_xlfn.XLOOKUP($A18,#REF!,#REF!),"")</f>
        <v/>
      </c>
      <c r="H18" s="51" t="str">
        <f>IFERROR(_xlfn.XLOOKUP($A18,#REF!,#REF!),"")</f>
        <v/>
      </c>
      <c r="I18" s="51" t="str">
        <f>IFERROR(_xlfn.XLOOKUP($A18,#REF!,#REF!),"")</f>
        <v/>
      </c>
      <c r="J18" s="51" t="str">
        <f>IFERROR(_xlfn.XLOOKUP($A18,#REF!,#REF!),"")</f>
        <v/>
      </c>
      <c r="K18" s="52" t="str">
        <f>IFERROR(_xlfn.XLOOKUP($A18,#REF!,#REF!),"")</f>
        <v/>
      </c>
      <c r="L18" s="52" t="str">
        <f>IFERROR(_xlfn.XLOOKUP($A18,#REF!,#REF!),"")</f>
        <v/>
      </c>
      <c r="M18" s="53" t="str">
        <f>IFERROR(_xlfn.XLOOKUP($A18,#REF!,#REF!),"")</f>
        <v/>
      </c>
      <c r="N18" s="51" t="str">
        <f>IFERROR(_xlfn.XLOOKUP($A18,#REF!,#REF!),"")</f>
        <v/>
      </c>
      <c r="Q18" s="54" t="str">
        <f>IFERROR(_xlfn.XLOOKUP($A18,#REF!,#REF!),"")</f>
        <v/>
      </c>
      <c r="R18" s="55" t="str">
        <f>IFERROR(_xlfn.XLOOKUP($A18,#REF!,#REF!),"")</f>
        <v/>
      </c>
      <c r="S18" s="51" t="str">
        <f>IFERROR(_xlfn.XLOOKUP($A18,#REF!,#REF!),"")</f>
        <v/>
      </c>
    </row>
    <row r="19" spans="1:19">
      <c r="A19" s="51">
        <f t="shared" si="2"/>
        <v>17</v>
      </c>
      <c r="B19" s="51" t="str">
        <f>IFERROR(_xlfn.XLOOKUP($A19,#REF!,#REF!),"")</f>
        <v/>
      </c>
      <c r="C19" s="51" t="str">
        <f>IFERROR(_xlfn.XLOOKUP($A19,#REF!,#REF!),"")</f>
        <v/>
      </c>
      <c r="E19" s="51" t="str">
        <f>IFERROR(_xlfn.XLOOKUP($A19,#REF!,#REF!),"")</f>
        <v/>
      </c>
      <c r="F19" s="51" t="str">
        <f t="shared" si="0"/>
        <v> </v>
      </c>
      <c r="G19" s="51" t="str">
        <f>IFERROR(_xlfn.XLOOKUP($A19,#REF!,#REF!),"")</f>
        <v/>
      </c>
      <c r="H19" s="51" t="str">
        <f>IFERROR(_xlfn.XLOOKUP($A19,#REF!,#REF!),"")</f>
        <v/>
      </c>
      <c r="I19" s="51" t="str">
        <f>IFERROR(_xlfn.XLOOKUP($A19,#REF!,#REF!),"")</f>
        <v/>
      </c>
      <c r="J19" s="51" t="str">
        <f>IFERROR(_xlfn.XLOOKUP($A19,#REF!,#REF!),"")</f>
        <v/>
      </c>
      <c r="K19" s="52" t="str">
        <f>IFERROR(_xlfn.XLOOKUP($A19,#REF!,#REF!),"")</f>
        <v/>
      </c>
      <c r="L19" s="52" t="str">
        <f>IFERROR(_xlfn.XLOOKUP($A19,#REF!,#REF!),"")</f>
        <v/>
      </c>
      <c r="M19" s="53" t="str">
        <f>IFERROR(_xlfn.XLOOKUP($A19,#REF!,#REF!),"")</f>
        <v/>
      </c>
      <c r="N19" s="51" t="str">
        <f>IFERROR(_xlfn.XLOOKUP($A19,#REF!,#REF!),"")</f>
        <v/>
      </c>
      <c r="Q19" s="54" t="str">
        <f>IFERROR(_xlfn.XLOOKUP($A19,#REF!,#REF!),"")</f>
        <v/>
      </c>
      <c r="R19" s="55" t="str">
        <f>IFERROR(_xlfn.XLOOKUP($A19,#REF!,#REF!),"")</f>
        <v/>
      </c>
      <c r="S19" s="51" t="str">
        <f>IFERROR(_xlfn.XLOOKUP($A19,#REF!,#REF!),"")</f>
        <v/>
      </c>
    </row>
    <row r="20" spans="1:19">
      <c r="A20" s="51">
        <f t="shared" si="2"/>
        <v>18</v>
      </c>
      <c r="B20" s="51" t="str">
        <f>IFERROR(_xlfn.XLOOKUP($A20,#REF!,#REF!),"")</f>
        <v/>
      </c>
      <c r="C20" s="51" t="str">
        <f>IFERROR(_xlfn.XLOOKUP($A20,#REF!,#REF!),"")</f>
        <v/>
      </c>
      <c r="E20" s="51" t="str">
        <f>IFERROR(_xlfn.XLOOKUP($A20,#REF!,#REF!),"")</f>
        <v/>
      </c>
      <c r="F20" s="51" t="str">
        <f t="shared" si="0"/>
        <v> </v>
      </c>
      <c r="G20" s="51" t="str">
        <f>IFERROR(_xlfn.XLOOKUP($A20,#REF!,#REF!),"")</f>
        <v/>
      </c>
      <c r="H20" s="51" t="str">
        <f>IFERROR(_xlfn.XLOOKUP($A20,#REF!,#REF!),"")</f>
        <v/>
      </c>
      <c r="I20" s="51" t="str">
        <f>IFERROR(_xlfn.XLOOKUP($A20,#REF!,#REF!),"")</f>
        <v/>
      </c>
      <c r="J20" s="51" t="str">
        <f>IFERROR(_xlfn.XLOOKUP($A20,#REF!,#REF!),"")</f>
        <v/>
      </c>
      <c r="K20" s="52" t="str">
        <f>IFERROR(_xlfn.XLOOKUP($A20,#REF!,#REF!),"")</f>
        <v/>
      </c>
      <c r="L20" s="52" t="str">
        <f>IFERROR(_xlfn.XLOOKUP($A20,#REF!,#REF!),"")</f>
        <v/>
      </c>
      <c r="M20" s="53" t="str">
        <f>IFERROR(_xlfn.XLOOKUP($A20,#REF!,#REF!),"")</f>
        <v/>
      </c>
      <c r="N20" s="51" t="str">
        <f>IFERROR(_xlfn.XLOOKUP($A20,#REF!,#REF!),"")</f>
        <v/>
      </c>
      <c r="Q20" s="54" t="str">
        <f>IFERROR(_xlfn.XLOOKUP($A20,#REF!,#REF!),"")</f>
        <v/>
      </c>
      <c r="R20" s="55" t="str">
        <f>IFERROR(_xlfn.XLOOKUP($A20,#REF!,#REF!),"")</f>
        <v/>
      </c>
      <c r="S20" s="51" t="str">
        <f>IFERROR(_xlfn.XLOOKUP($A20,#REF!,#REF!),"")</f>
        <v/>
      </c>
    </row>
    <row r="21" spans="1:19">
      <c r="A21" s="51">
        <f t="shared" si="2"/>
        <v>19</v>
      </c>
      <c r="B21" s="51" t="str">
        <f>IFERROR(_xlfn.XLOOKUP($A21,#REF!,#REF!),"")</f>
        <v/>
      </c>
      <c r="C21" s="51" t="str">
        <f>IFERROR(_xlfn.XLOOKUP($A21,#REF!,#REF!),"")</f>
        <v/>
      </c>
      <c r="E21" s="51" t="str">
        <f>IFERROR(_xlfn.XLOOKUP($A21,#REF!,#REF!),"")</f>
        <v/>
      </c>
      <c r="F21" s="51" t="str">
        <f t="shared" si="0"/>
        <v> </v>
      </c>
      <c r="G21" s="51" t="str">
        <f>IFERROR(_xlfn.XLOOKUP($A21,#REF!,#REF!),"")</f>
        <v/>
      </c>
      <c r="H21" s="51" t="str">
        <f>IFERROR(_xlfn.XLOOKUP($A21,#REF!,#REF!),"")</f>
        <v/>
      </c>
      <c r="I21" s="51" t="str">
        <f>IFERROR(_xlfn.XLOOKUP($A21,#REF!,#REF!),"")</f>
        <v/>
      </c>
      <c r="J21" s="51" t="str">
        <f>IFERROR(_xlfn.XLOOKUP($A21,#REF!,#REF!),"")</f>
        <v/>
      </c>
      <c r="K21" s="52" t="str">
        <f>IFERROR(_xlfn.XLOOKUP($A21,#REF!,#REF!),"")</f>
        <v/>
      </c>
      <c r="L21" s="52" t="str">
        <f>IFERROR(_xlfn.XLOOKUP($A21,#REF!,#REF!),"")</f>
        <v/>
      </c>
      <c r="M21" s="53" t="str">
        <f>IFERROR(_xlfn.XLOOKUP($A21,#REF!,#REF!),"")</f>
        <v/>
      </c>
      <c r="N21" s="51" t="str">
        <f>IFERROR(_xlfn.XLOOKUP($A21,#REF!,#REF!),"")</f>
        <v/>
      </c>
      <c r="Q21" s="54" t="str">
        <f>IFERROR(_xlfn.XLOOKUP($A21,#REF!,#REF!),"")</f>
        <v/>
      </c>
      <c r="R21" s="55" t="str">
        <f>IFERROR(_xlfn.XLOOKUP($A21,#REF!,#REF!),"")</f>
        <v/>
      </c>
      <c r="S21" s="51" t="str">
        <f>IFERROR(_xlfn.XLOOKUP($A21,#REF!,#REF!),"")</f>
        <v/>
      </c>
    </row>
    <row r="22" spans="1:19">
      <c r="A22" s="51">
        <f t="shared" si="2"/>
        <v>20</v>
      </c>
      <c r="B22" s="51" t="str">
        <f>IFERROR(_xlfn.XLOOKUP($A22,#REF!,#REF!),"")</f>
        <v/>
      </c>
      <c r="C22" s="51" t="str">
        <f>IFERROR(_xlfn.XLOOKUP($A22,#REF!,#REF!),"")</f>
        <v/>
      </c>
      <c r="E22" s="51" t="str">
        <f>IFERROR(_xlfn.XLOOKUP($A22,#REF!,#REF!),"")</f>
        <v/>
      </c>
      <c r="F22" s="51" t="str">
        <f t="shared" si="0"/>
        <v> </v>
      </c>
      <c r="G22" s="51" t="str">
        <f>IFERROR(_xlfn.XLOOKUP($A22,#REF!,#REF!),"")</f>
        <v/>
      </c>
      <c r="H22" s="51" t="str">
        <f>IFERROR(_xlfn.XLOOKUP($A22,#REF!,#REF!),"")</f>
        <v/>
      </c>
      <c r="I22" s="51" t="str">
        <f>IFERROR(_xlfn.XLOOKUP($A22,#REF!,#REF!),"")</f>
        <v/>
      </c>
      <c r="J22" s="51" t="str">
        <f>IFERROR(_xlfn.XLOOKUP($A22,#REF!,#REF!),"")</f>
        <v/>
      </c>
      <c r="K22" s="52" t="str">
        <f>IFERROR(_xlfn.XLOOKUP($A22,#REF!,#REF!),"")</f>
        <v/>
      </c>
      <c r="L22" s="52" t="str">
        <f>IFERROR(_xlfn.XLOOKUP($A22,#REF!,#REF!),"")</f>
        <v/>
      </c>
      <c r="M22" s="53" t="str">
        <f>IFERROR(_xlfn.XLOOKUP($A22,#REF!,#REF!),"")</f>
        <v/>
      </c>
      <c r="N22" s="51" t="str">
        <f>IFERROR(_xlfn.XLOOKUP($A22,#REF!,#REF!),"")</f>
        <v/>
      </c>
      <c r="Q22" s="54" t="str">
        <f>IFERROR(_xlfn.XLOOKUP($A22,#REF!,#REF!),"")</f>
        <v/>
      </c>
      <c r="R22" s="55" t="str">
        <f>IFERROR(_xlfn.XLOOKUP($A22,#REF!,#REF!),"")</f>
        <v/>
      </c>
      <c r="S22" s="51" t="str">
        <f>IFERROR(_xlfn.XLOOKUP($A22,#REF!,#REF!),"")</f>
        <v/>
      </c>
    </row>
    <row r="23" spans="1:19">
      <c r="A23" s="51">
        <f t="shared" si="2"/>
        <v>21</v>
      </c>
      <c r="B23" s="51" t="str">
        <f>IFERROR(_xlfn.XLOOKUP($A23,#REF!,#REF!),"")</f>
        <v/>
      </c>
      <c r="C23" s="51" t="str">
        <f>IFERROR(_xlfn.XLOOKUP($A23,#REF!,#REF!),"")</f>
        <v/>
      </c>
      <c r="E23" s="51" t="str">
        <f>IFERROR(_xlfn.XLOOKUP($A23,#REF!,#REF!),"")</f>
        <v/>
      </c>
      <c r="F23" s="51" t="str">
        <f t="shared" si="0"/>
        <v> </v>
      </c>
      <c r="G23" s="51" t="str">
        <f>IFERROR(_xlfn.XLOOKUP($A23,#REF!,#REF!),"")</f>
        <v/>
      </c>
      <c r="H23" s="51" t="str">
        <f>IFERROR(_xlfn.XLOOKUP($A23,#REF!,#REF!),"")</f>
        <v/>
      </c>
      <c r="I23" s="51" t="str">
        <f>IFERROR(_xlfn.XLOOKUP($A23,#REF!,#REF!),"")</f>
        <v/>
      </c>
      <c r="J23" s="51" t="str">
        <f>IFERROR(_xlfn.XLOOKUP($A23,#REF!,#REF!),"")</f>
        <v/>
      </c>
      <c r="K23" s="52" t="str">
        <f>IFERROR(_xlfn.XLOOKUP($A23,#REF!,#REF!),"")</f>
        <v/>
      </c>
      <c r="L23" s="52" t="str">
        <f>IFERROR(_xlfn.XLOOKUP($A23,#REF!,#REF!),"")</f>
        <v/>
      </c>
      <c r="M23" s="53" t="str">
        <f>IFERROR(_xlfn.XLOOKUP($A23,#REF!,#REF!),"")</f>
        <v/>
      </c>
      <c r="N23" s="51" t="str">
        <f>IFERROR(_xlfn.XLOOKUP($A23,#REF!,#REF!),"")</f>
        <v/>
      </c>
      <c r="Q23" s="54" t="str">
        <f>IFERROR(_xlfn.XLOOKUP($A23,#REF!,#REF!),"")</f>
        <v/>
      </c>
      <c r="R23" s="55" t="str">
        <f>IFERROR(_xlfn.XLOOKUP($A23,#REF!,#REF!),"")</f>
        <v/>
      </c>
      <c r="S23" s="51" t="str">
        <f>IFERROR(_xlfn.XLOOKUP($A23,#REF!,#REF!),"")</f>
        <v/>
      </c>
    </row>
    <row r="24" spans="1:19">
      <c r="A24" s="51">
        <f t="shared" ref="A24:A31" si="3">ROW()-2</f>
        <v>22</v>
      </c>
      <c r="B24" s="51" t="str">
        <f>IFERROR(_xlfn.XLOOKUP($A24,#REF!,#REF!),"")</f>
        <v/>
      </c>
      <c r="C24" s="51" t="str">
        <f>IFERROR(_xlfn.XLOOKUP($A24,#REF!,#REF!),"")</f>
        <v/>
      </c>
      <c r="E24" s="51" t="str">
        <f>IFERROR(_xlfn.XLOOKUP($A24,#REF!,#REF!),"")</f>
        <v/>
      </c>
      <c r="F24" s="51" t="str">
        <f t="shared" si="0"/>
        <v> </v>
      </c>
      <c r="G24" s="51" t="str">
        <f>IFERROR(_xlfn.XLOOKUP($A24,#REF!,#REF!),"")</f>
        <v/>
      </c>
      <c r="H24" s="51" t="str">
        <f>IFERROR(_xlfn.XLOOKUP($A24,#REF!,#REF!),"")</f>
        <v/>
      </c>
      <c r="I24" s="51" t="str">
        <f>IFERROR(_xlfn.XLOOKUP($A24,#REF!,#REF!),"")</f>
        <v/>
      </c>
      <c r="J24" s="51" t="str">
        <f>IFERROR(_xlfn.XLOOKUP($A24,#REF!,#REF!),"")</f>
        <v/>
      </c>
      <c r="K24" s="52" t="str">
        <f>IFERROR(_xlfn.XLOOKUP($A24,#REF!,#REF!),"")</f>
        <v/>
      </c>
      <c r="L24" s="52" t="str">
        <f>IFERROR(_xlfn.XLOOKUP($A24,#REF!,#REF!),"")</f>
        <v/>
      </c>
      <c r="M24" s="53" t="str">
        <f>IFERROR(_xlfn.XLOOKUP($A24,#REF!,#REF!),"")</f>
        <v/>
      </c>
      <c r="N24" s="51" t="str">
        <f>IFERROR(_xlfn.XLOOKUP($A24,#REF!,#REF!),"")</f>
        <v/>
      </c>
      <c r="Q24" s="54" t="str">
        <f>IFERROR(_xlfn.XLOOKUP($A24,#REF!,#REF!),"")</f>
        <v/>
      </c>
      <c r="R24" s="55" t="str">
        <f>IFERROR(_xlfn.XLOOKUP($A24,#REF!,#REF!),"")</f>
        <v/>
      </c>
      <c r="S24" s="51" t="str">
        <f>IFERROR(_xlfn.XLOOKUP($A24,#REF!,#REF!),"")</f>
        <v/>
      </c>
    </row>
    <row r="25" spans="1:19">
      <c r="A25" s="51">
        <f t="shared" si="3"/>
        <v>23</v>
      </c>
      <c r="B25" s="51" t="str">
        <f>IFERROR(_xlfn.XLOOKUP($A25,#REF!,#REF!),"")</f>
        <v/>
      </c>
      <c r="C25" s="51" t="str">
        <f>IFERROR(_xlfn.XLOOKUP($A25,#REF!,#REF!),"")</f>
        <v/>
      </c>
      <c r="E25" s="51" t="str">
        <f>IFERROR(_xlfn.XLOOKUP($A25,#REF!,#REF!),"")</f>
        <v/>
      </c>
      <c r="F25" s="51" t="str">
        <f t="shared" si="0"/>
        <v> </v>
      </c>
      <c r="G25" s="51" t="str">
        <f>IFERROR(_xlfn.XLOOKUP($A25,#REF!,#REF!),"")</f>
        <v/>
      </c>
      <c r="H25" s="51" t="str">
        <f>IFERROR(_xlfn.XLOOKUP($A25,#REF!,#REF!),"")</f>
        <v/>
      </c>
      <c r="I25" s="51" t="str">
        <f>IFERROR(_xlfn.XLOOKUP($A25,#REF!,#REF!),"")</f>
        <v/>
      </c>
      <c r="J25" s="51" t="str">
        <f>IFERROR(_xlfn.XLOOKUP($A25,#REF!,#REF!),"")</f>
        <v/>
      </c>
      <c r="K25" s="52" t="str">
        <f>IFERROR(_xlfn.XLOOKUP($A25,#REF!,#REF!),"")</f>
        <v/>
      </c>
      <c r="L25" s="52" t="str">
        <f>IFERROR(_xlfn.XLOOKUP($A25,#REF!,#REF!),"")</f>
        <v/>
      </c>
      <c r="M25" s="53" t="str">
        <f>IFERROR(_xlfn.XLOOKUP($A25,#REF!,#REF!),"")</f>
        <v/>
      </c>
      <c r="N25" s="51" t="str">
        <f>IFERROR(_xlfn.XLOOKUP($A25,#REF!,#REF!),"")</f>
        <v/>
      </c>
      <c r="Q25" s="54" t="str">
        <f>IFERROR(_xlfn.XLOOKUP($A25,#REF!,#REF!),"")</f>
        <v/>
      </c>
      <c r="R25" s="55" t="str">
        <f>IFERROR(_xlfn.XLOOKUP($A25,#REF!,#REF!),"")</f>
        <v/>
      </c>
      <c r="S25" s="51" t="str">
        <f>IFERROR(_xlfn.XLOOKUP($A25,#REF!,#REF!),"")</f>
        <v/>
      </c>
    </row>
    <row r="26" spans="1:19">
      <c r="A26" s="51">
        <f t="shared" si="3"/>
        <v>24</v>
      </c>
      <c r="B26" s="51" t="str">
        <f>IFERROR(_xlfn.XLOOKUP($A26,#REF!,#REF!),"")</f>
        <v/>
      </c>
      <c r="C26" s="51" t="str">
        <f>IFERROR(_xlfn.XLOOKUP($A26,#REF!,#REF!),"")</f>
        <v/>
      </c>
      <c r="E26" s="51" t="str">
        <f>IFERROR(_xlfn.XLOOKUP($A26,#REF!,#REF!),"")</f>
        <v/>
      </c>
      <c r="F26" s="51" t="str">
        <f t="shared" si="0"/>
        <v> </v>
      </c>
      <c r="G26" s="51" t="str">
        <f>IFERROR(_xlfn.XLOOKUP($A26,#REF!,#REF!),"")</f>
        <v/>
      </c>
      <c r="H26" s="51" t="str">
        <f>IFERROR(_xlfn.XLOOKUP($A26,#REF!,#REF!),"")</f>
        <v/>
      </c>
      <c r="I26" s="51" t="str">
        <f>IFERROR(_xlfn.XLOOKUP($A26,#REF!,#REF!),"")</f>
        <v/>
      </c>
      <c r="J26" s="51" t="str">
        <f>IFERROR(_xlfn.XLOOKUP($A26,#REF!,#REF!),"")</f>
        <v/>
      </c>
      <c r="K26" s="52" t="str">
        <f>IFERROR(_xlfn.XLOOKUP($A26,#REF!,#REF!),"")</f>
        <v/>
      </c>
      <c r="L26" s="52" t="str">
        <f>IFERROR(_xlfn.XLOOKUP($A26,#REF!,#REF!),"")</f>
        <v/>
      </c>
      <c r="M26" s="53" t="str">
        <f>IFERROR(_xlfn.XLOOKUP($A26,#REF!,#REF!),"")</f>
        <v/>
      </c>
      <c r="N26" s="51" t="str">
        <f>IFERROR(_xlfn.XLOOKUP($A26,#REF!,#REF!),"")</f>
        <v/>
      </c>
      <c r="Q26" s="54" t="str">
        <f>IFERROR(_xlfn.XLOOKUP($A26,#REF!,#REF!),"")</f>
        <v/>
      </c>
      <c r="R26" s="55" t="str">
        <f>IFERROR(_xlfn.XLOOKUP($A26,#REF!,#REF!),"")</f>
        <v/>
      </c>
      <c r="S26" s="51" t="str">
        <f>IFERROR(_xlfn.XLOOKUP($A26,#REF!,#REF!),"")</f>
        <v/>
      </c>
    </row>
    <row r="27" spans="1:19">
      <c r="A27" s="51">
        <f t="shared" si="3"/>
        <v>25</v>
      </c>
      <c r="B27" s="51" t="str">
        <f>IFERROR(_xlfn.XLOOKUP($A27,#REF!,#REF!),"")</f>
        <v/>
      </c>
      <c r="C27" s="51" t="str">
        <f>IFERROR(_xlfn.XLOOKUP($A27,#REF!,#REF!),"")</f>
        <v/>
      </c>
      <c r="E27" s="51" t="str">
        <f>IFERROR(_xlfn.XLOOKUP($A27,#REF!,#REF!),"")</f>
        <v/>
      </c>
      <c r="F27" s="51" t="str">
        <f t="shared" si="0"/>
        <v> </v>
      </c>
      <c r="G27" s="51" t="str">
        <f>IFERROR(_xlfn.XLOOKUP($A27,#REF!,#REF!),"")</f>
        <v/>
      </c>
      <c r="H27" s="51" t="str">
        <f>IFERROR(_xlfn.XLOOKUP($A27,#REF!,#REF!),"")</f>
        <v/>
      </c>
      <c r="I27" s="51" t="str">
        <f>IFERROR(_xlfn.XLOOKUP($A27,#REF!,#REF!),"")</f>
        <v/>
      </c>
      <c r="J27" s="51" t="str">
        <f>IFERROR(_xlfn.XLOOKUP($A27,#REF!,#REF!),"")</f>
        <v/>
      </c>
      <c r="K27" s="52" t="str">
        <f>IFERROR(_xlfn.XLOOKUP($A27,#REF!,#REF!),"")</f>
        <v/>
      </c>
      <c r="L27" s="52" t="str">
        <f>IFERROR(_xlfn.XLOOKUP($A27,#REF!,#REF!),"")</f>
        <v/>
      </c>
      <c r="M27" s="53" t="str">
        <f>IFERROR(_xlfn.XLOOKUP($A27,#REF!,#REF!),"")</f>
        <v/>
      </c>
      <c r="N27" s="51" t="str">
        <f>IFERROR(_xlfn.XLOOKUP($A27,#REF!,#REF!),"")</f>
        <v/>
      </c>
      <c r="Q27" s="54" t="str">
        <f>IFERROR(_xlfn.XLOOKUP($A27,#REF!,#REF!),"")</f>
        <v/>
      </c>
      <c r="R27" s="55" t="str">
        <f>IFERROR(_xlfn.XLOOKUP($A27,#REF!,#REF!),"")</f>
        <v/>
      </c>
      <c r="S27" s="51" t="str">
        <f>IFERROR(_xlfn.XLOOKUP($A27,#REF!,#REF!),"")</f>
        <v/>
      </c>
    </row>
    <row r="28" spans="1:19">
      <c r="A28" s="51">
        <f t="shared" si="3"/>
        <v>26</v>
      </c>
      <c r="B28" s="51" t="str">
        <f>IFERROR(_xlfn.XLOOKUP($A28,#REF!,#REF!),"")</f>
        <v/>
      </c>
      <c r="C28" s="51" t="str">
        <f>IFERROR(_xlfn.XLOOKUP($A28,#REF!,#REF!),"")</f>
        <v/>
      </c>
      <c r="E28" s="51" t="str">
        <f>IFERROR(_xlfn.XLOOKUP($A28,#REF!,#REF!),"")</f>
        <v/>
      </c>
      <c r="F28" s="51" t="str">
        <f t="shared" si="0"/>
        <v> </v>
      </c>
      <c r="G28" s="51" t="str">
        <f>IFERROR(_xlfn.XLOOKUP($A28,#REF!,#REF!),"")</f>
        <v/>
      </c>
      <c r="H28" s="51" t="str">
        <f>IFERROR(_xlfn.XLOOKUP($A28,#REF!,#REF!),"")</f>
        <v/>
      </c>
      <c r="I28" s="51" t="str">
        <f>IFERROR(_xlfn.XLOOKUP($A28,#REF!,#REF!),"")</f>
        <v/>
      </c>
      <c r="J28" s="51" t="str">
        <f>IFERROR(_xlfn.XLOOKUP($A28,#REF!,#REF!),"")</f>
        <v/>
      </c>
      <c r="K28" s="52" t="str">
        <f>IFERROR(_xlfn.XLOOKUP($A28,#REF!,#REF!),"")</f>
        <v/>
      </c>
      <c r="L28" s="52" t="str">
        <f>IFERROR(_xlfn.XLOOKUP($A28,#REF!,#REF!),"")</f>
        <v/>
      </c>
      <c r="M28" s="53" t="str">
        <f>IFERROR(_xlfn.XLOOKUP($A28,#REF!,#REF!),"")</f>
        <v/>
      </c>
      <c r="N28" s="51" t="str">
        <f>IFERROR(_xlfn.XLOOKUP($A28,#REF!,#REF!),"")</f>
        <v/>
      </c>
      <c r="Q28" s="54" t="str">
        <f>IFERROR(_xlfn.XLOOKUP($A28,#REF!,#REF!),"")</f>
        <v/>
      </c>
      <c r="R28" s="55" t="str">
        <f>IFERROR(_xlfn.XLOOKUP($A28,#REF!,#REF!),"")</f>
        <v/>
      </c>
      <c r="S28" s="51" t="str">
        <f>IFERROR(_xlfn.XLOOKUP($A28,#REF!,#REF!),"")</f>
        <v/>
      </c>
    </row>
    <row r="29" spans="1:19">
      <c r="A29" s="51">
        <f t="shared" si="3"/>
        <v>27</v>
      </c>
      <c r="B29" s="51" t="str">
        <f>IFERROR(_xlfn.XLOOKUP($A29,#REF!,#REF!),"")</f>
        <v/>
      </c>
      <c r="C29" s="51" t="str">
        <f>IFERROR(_xlfn.XLOOKUP($A29,#REF!,#REF!),"")</f>
        <v/>
      </c>
      <c r="E29" s="51" t="str">
        <f>IFERROR(_xlfn.XLOOKUP($A29,#REF!,#REF!),"")</f>
        <v/>
      </c>
      <c r="F29" s="51" t="str">
        <f t="shared" si="0"/>
        <v> </v>
      </c>
      <c r="G29" s="51" t="str">
        <f>IFERROR(_xlfn.XLOOKUP($A29,#REF!,#REF!),"")</f>
        <v/>
      </c>
      <c r="H29" s="51" t="str">
        <f>IFERROR(_xlfn.XLOOKUP($A29,#REF!,#REF!),"")</f>
        <v/>
      </c>
      <c r="I29" s="51" t="str">
        <f>IFERROR(_xlfn.XLOOKUP($A29,#REF!,#REF!),"")</f>
        <v/>
      </c>
      <c r="J29" s="51" t="str">
        <f>IFERROR(_xlfn.XLOOKUP($A29,#REF!,#REF!),"")</f>
        <v/>
      </c>
      <c r="K29" s="52" t="str">
        <f>IFERROR(_xlfn.XLOOKUP($A29,#REF!,#REF!),"")</f>
        <v/>
      </c>
      <c r="L29" s="52" t="str">
        <f>IFERROR(_xlfn.XLOOKUP($A29,#REF!,#REF!),"")</f>
        <v/>
      </c>
      <c r="M29" s="53" t="str">
        <f>IFERROR(_xlfn.XLOOKUP($A29,#REF!,#REF!),"")</f>
        <v/>
      </c>
      <c r="N29" s="51" t="str">
        <f>IFERROR(_xlfn.XLOOKUP($A29,#REF!,#REF!),"")</f>
        <v/>
      </c>
      <c r="Q29" s="54" t="str">
        <f>IFERROR(_xlfn.XLOOKUP($A29,#REF!,#REF!),"")</f>
        <v/>
      </c>
      <c r="R29" s="55" t="str">
        <f>IFERROR(_xlfn.XLOOKUP($A29,#REF!,#REF!),"")</f>
        <v/>
      </c>
      <c r="S29" s="51" t="str">
        <f>IFERROR(_xlfn.XLOOKUP($A29,#REF!,#REF!),"")</f>
        <v/>
      </c>
    </row>
    <row r="30" spans="1:19">
      <c r="A30" s="51">
        <f t="shared" si="3"/>
        <v>28</v>
      </c>
      <c r="B30" s="51" t="str">
        <f>IFERROR(_xlfn.XLOOKUP($A30,#REF!,#REF!),"")</f>
        <v/>
      </c>
      <c r="C30" s="51" t="str">
        <f>IFERROR(_xlfn.XLOOKUP($A30,#REF!,#REF!),"")</f>
        <v/>
      </c>
      <c r="E30" s="51" t="str">
        <f>IFERROR(_xlfn.XLOOKUP($A30,#REF!,#REF!),"")</f>
        <v/>
      </c>
      <c r="F30" s="51" t="str">
        <f t="shared" si="0"/>
        <v> </v>
      </c>
      <c r="G30" s="51" t="str">
        <f>IFERROR(_xlfn.XLOOKUP($A30,#REF!,#REF!),"")</f>
        <v/>
      </c>
      <c r="H30" s="51" t="str">
        <f>IFERROR(_xlfn.XLOOKUP($A30,#REF!,#REF!),"")</f>
        <v/>
      </c>
      <c r="I30" s="51" t="str">
        <f>IFERROR(_xlfn.XLOOKUP($A30,#REF!,#REF!),"")</f>
        <v/>
      </c>
      <c r="J30" s="51" t="str">
        <f>IFERROR(_xlfn.XLOOKUP($A30,#REF!,#REF!),"")</f>
        <v/>
      </c>
      <c r="K30" s="52" t="str">
        <f>IFERROR(_xlfn.XLOOKUP($A30,#REF!,#REF!),"")</f>
        <v/>
      </c>
      <c r="L30" s="52" t="str">
        <f>IFERROR(_xlfn.XLOOKUP($A30,#REF!,#REF!),"")</f>
        <v/>
      </c>
      <c r="M30" s="53" t="str">
        <f>IFERROR(_xlfn.XLOOKUP($A30,#REF!,#REF!),"")</f>
        <v/>
      </c>
      <c r="N30" s="51" t="str">
        <f>IFERROR(_xlfn.XLOOKUP($A30,#REF!,#REF!),"")</f>
        <v/>
      </c>
      <c r="Q30" s="54" t="str">
        <f>IFERROR(_xlfn.XLOOKUP($A30,#REF!,#REF!),"")</f>
        <v/>
      </c>
      <c r="R30" s="55" t="str">
        <f>IFERROR(_xlfn.XLOOKUP($A30,#REF!,#REF!),"")</f>
        <v/>
      </c>
      <c r="S30" s="51" t="str">
        <f>IFERROR(_xlfn.XLOOKUP($A30,#REF!,#REF!),"")</f>
        <v/>
      </c>
    </row>
  </sheetData>
  <dataValidations count="1">
    <dataValidation type="list" allowBlank="1" showInputMessage="1" showErrorMessage="1" sqref="D$1:D$1048576">
      <formula1>"WOVEN,KNITTED"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9" scale="63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B1" workbookViewId="0">
      <selection activeCell="H41" sqref="H41"/>
    </sheetView>
  </sheetViews>
  <sheetFormatPr defaultColWidth="9" defaultRowHeight="13.5" outlineLevelCol="7"/>
  <cols>
    <col min="1" max="1" width="17.7583333333333" customWidth="1"/>
    <col min="2" max="2" width="17.7583333333333" style="8" customWidth="1"/>
    <col min="3" max="3" width="43.125" style="8" customWidth="1"/>
    <col min="4" max="4" width="41.5" customWidth="1"/>
    <col min="8" max="8" width="10.375"/>
  </cols>
  <sheetData>
    <row r="1" ht="48.95" customHeight="1" spans="1:4">
      <c r="A1" s="31" t="s">
        <v>45</v>
      </c>
      <c r="B1" s="32"/>
      <c r="C1" s="32"/>
      <c r="D1" s="32"/>
    </row>
    <row r="2" ht="18.75" spans="1:7">
      <c r="A2" s="33"/>
      <c r="B2" s="34" t="s">
        <v>46</v>
      </c>
      <c r="C2" s="34" t="s">
        <v>47</v>
      </c>
      <c r="D2" s="34" t="s">
        <v>48</v>
      </c>
      <c r="F2" s="35" t="s">
        <v>49</v>
      </c>
      <c r="G2" s="35" t="s">
        <v>50</v>
      </c>
    </row>
    <row r="3" ht="18.75" spans="1:8">
      <c r="A3" s="33" t="s">
        <v>51</v>
      </c>
      <c r="B3" s="36" t="s">
        <v>52</v>
      </c>
      <c r="D3" s="8" t="s">
        <v>53</v>
      </c>
      <c r="F3" s="37">
        <v>46.5</v>
      </c>
      <c r="G3" s="38">
        <v>190</v>
      </c>
      <c r="H3">
        <f>F3*G3</f>
        <v>8835</v>
      </c>
    </row>
    <row r="4" ht="18.75" spans="1:8">
      <c r="A4" s="33"/>
      <c r="B4" s="36" t="s">
        <v>54</v>
      </c>
      <c r="D4" s="8" t="s">
        <v>55</v>
      </c>
      <c r="F4" s="37">
        <v>48</v>
      </c>
      <c r="G4" s="38">
        <v>385</v>
      </c>
      <c r="H4">
        <f t="shared" ref="H4:H35" si="0">F4*G4</f>
        <v>18480</v>
      </c>
    </row>
    <row r="5" ht="18.75" spans="1:8">
      <c r="A5" s="33"/>
      <c r="B5" s="36" t="s">
        <v>56</v>
      </c>
      <c r="D5" s="8" t="s">
        <v>57</v>
      </c>
      <c r="F5" s="37">
        <v>49.5</v>
      </c>
      <c r="G5" s="38">
        <v>570</v>
      </c>
      <c r="H5">
        <f t="shared" si="0"/>
        <v>28215</v>
      </c>
    </row>
    <row r="6" ht="18.75" spans="1:8">
      <c r="A6" s="33"/>
      <c r="B6" s="36" t="s">
        <v>58</v>
      </c>
      <c r="C6" s="8" t="s">
        <v>59</v>
      </c>
      <c r="D6" s="8"/>
      <c r="F6" s="37">
        <v>52</v>
      </c>
      <c r="G6" s="38">
        <v>570</v>
      </c>
      <c r="H6">
        <f t="shared" si="0"/>
        <v>29640</v>
      </c>
    </row>
    <row r="7" ht="19.5" spans="1:8">
      <c r="A7" s="33"/>
      <c r="B7" s="36" t="s">
        <v>60</v>
      </c>
      <c r="C7" s="8" t="s">
        <v>61</v>
      </c>
      <c r="D7" s="8"/>
      <c r="F7" s="39">
        <v>54.5</v>
      </c>
      <c r="G7" s="40">
        <v>570</v>
      </c>
      <c r="H7">
        <f t="shared" si="0"/>
        <v>31065</v>
      </c>
    </row>
    <row r="8" ht="18.75" spans="1:8">
      <c r="A8" s="33"/>
      <c r="B8" s="36" t="s">
        <v>62</v>
      </c>
      <c r="C8" s="8" t="s">
        <v>63</v>
      </c>
      <c r="D8" s="8"/>
      <c r="F8" s="41">
        <v>13.5</v>
      </c>
      <c r="G8" s="42">
        <v>380</v>
      </c>
      <c r="H8">
        <f t="shared" si="0"/>
        <v>5130</v>
      </c>
    </row>
    <row r="9" ht="18.75" spans="1:8">
      <c r="A9" s="33"/>
      <c r="B9" s="36" t="s">
        <v>64</v>
      </c>
      <c r="C9" s="8" t="s">
        <v>65</v>
      </c>
      <c r="D9" s="8"/>
      <c r="F9" s="37">
        <v>14</v>
      </c>
      <c r="G9" s="38">
        <v>770</v>
      </c>
      <c r="H9">
        <f t="shared" si="0"/>
        <v>10780</v>
      </c>
    </row>
    <row r="10" ht="18.75" spans="1:8">
      <c r="A10" s="43"/>
      <c r="B10" s="44"/>
      <c r="C10" s="45"/>
      <c r="D10" s="45"/>
      <c r="F10" s="37">
        <v>14.5</v>
      </c>
      <c r="G10" s="38">
        <v>1140</v>
      </c>
      <c r="H10">
        <f t="shared" si="0"/>
        <v>16530</v>
      </c>
    </row>
    <row r="11" ht="18.75" spans="1:8">
      <c r="A11" s="33" t="s">
        <v>66</v>
      </c>
      <c r="B11" s="36" t="s">
        <v>67</v>
      </c>
      <c r="D11" s="8" t="s">
        <v>68</v>
      </c>
      <c r="F11" s="37">
        <v>15</v>
      </c>
      <c r="G11" s="38">
        <v>1140</v>
      </c>
      <c r="H11">
        <f t="shared" si="0"/>
        <v>17100</v>
      </c>
    </row>
    <row r="12" ht="18.75" spans="1:8">
      <c r="A12" s="33"/>
      <c r="B12" s="36" t="s">
        <v>69</v>
      </c>
      <c r="D12" s="8" t="s">
        <v>70</v>
      </c>
      <c r="F12" s="37">
        <v>15.5</v>
      </c>
      <c r="G12" s="38">
        <v>1140</v>
      </c>
      <c r="H12">
        <f t="shared" si="0"/>
        <v>17670</v>
      </c>
    </row>
    <row r="13" ht="19.5" spans="1:8">
      <c r="A13" s="33"/>
      <c r="B13" s="36" t="s">
        <v>71</v>
      </c>
      <c r="D13" s="8" t="s">
        <v>72</v>
      </c>
      <c r="H13">
        <f t="shared" si="0"/>
        <v>0</v>
      </c>
    </row>
    <row r="14" ht="18.75" spans="1:8">
      <c r="A14" s="33"/>
      <c r="B14" s="36" t="s">
        <v>73</v>
      </c>
      <c r="D14" s="8" t="s">
        <v>74</v>
      </c>
      <c r="F14" s="35"/>
      <c r="G14" s="35"/>
      <c r="H14">
        <f t="shared" si="0"/>
        <v>0</v>
      </c>
    </row>
    <row r="15" ht="18.75" spans="1:8">
      <c r="A15" s="33"/>
      <c r="B15" s="36" t="s">
        <v>75</v>
      </c>
      <c r="C15" s="8" t="s">
        <v>76</v>
      </c>
      <c r="D15" s="8"/>
      <c r="F15" s="37">
        <v>46.5</v>
      </c>
      <c r="G15" s="38">
        <v>270</v>
      </c>
      <c r="H15">
        <f t="shared" si="0"/>
        <v>12555</v>
      </c>
    </row>
    <row r="16" ht="18.75" spans="1:8">
      <c r="A16" s="33"/>
      <c r="B16" s="36" t="s">
        <v>77</v>
      </c>
      <c r="C16" s="8" t="s">
        <v>78</v>
      </c>
      <c r="D16" s="8"/>
      <c r="F16" s="37">
        <v>48</v>
      </c>
      <c r="G16" s="38">
        <v>545</v>
      </c>
      <c r="H16">
        <f t="shared" si="0"/>
        <v>26160</v>
      </c>
    </row>
    <row r="17" ht="18.75" spans="1:8">
      <c r="A17" s="33"/>
      <c r="B17" s="36" t="s">
        <v>79</v>
      </c>
      <c r="C17" s="8" t="s">
        <v>80</v>
      </c>
      <c r="D17" s="8"/>
      <c r="F17" s="37">
        <v>49.5</v>
      </c>
      <c r="G17" s="38">
        <v>810</v>
      </c>
      <c r="H17">
        <f t="shared" si="0"/>
        <v>40095</v>
      </c>
    </row>
    <row r="18" ht="18.75" spans="1:8">
      <c r="A18" s="33"/>
      <c r="B18" s="36" t="s">
        <v>81</v>
      </c>
      <c r="C18" s="8" t="s">
        <v>82</v>
      </c>
      <c r="D18" s="8"/>
      <c r="F18" s="37">
        <v>52</v>
      </c>
      <c r="G18" s="38">
        <v>810</v>
      </c>
      <c r="H18">
        <f t="shared" si="0"/>
        <v>42120</v>
      </c>
    </row>
    <row r="19" ht="27" spans="1:8">
      <c r="A19" s="33"/>
      <c r="B19" s="36" t="s">
        <v>83</v>
      </c>
      <c r="C19" s="46" t="s">
        <v>84</v>
      </c>
      <c r="D19" s="8"/>
      <c r="F19" s="37">
        <v>54.5</v>
      </c>
      <c r="G19" s="38">
        <v>810</v>
      </c>
      <c r="H19">
        <f t="shared" si="0"/>
        <v>44145</v>
      </c>
    </row>
    <row r="20" ht="18.75" spans="1:8">
      <c r="A20" s="43"/>
      <c r="B20" s="44"/>
      <c r="C20" s="45"/>
      <c r="D20" s="45"/>
      <c r="F20" s="37">
        <v>13.5</v>
      </c>
      <c r="G20" s="38">
        <v>540</v>
      </c>
      <c r="H20">
        <f t="shared" si="0"/>
        <v>7290</v>
      </c>
    </row>
    <row r="21" ht="18.75" spans="1:8">
      <c r="A21" s="33" t="s">
        <v>85</v>
      </c>
      <c r="B21" s="36" t="s">
        <v>86</v>
      </c>
      <c r="D21" s="8" t="s">
        <v>87</v>
      </c>
      <c r="F21" s="37">
        <v>14</v>
      </c>
      <c r="G21" s="38">
        <v>1090</v>
      </c>
      <c r="H21">
        <f t="shared" si="0"/>
        <v>15260</v>
      </c>
    </row>
    <row r="22" ht="18.75" spans="1:8">
      <c r="A22" s="33"/>
      <c r="B22" s="36" t="s">
        <v>88</v>
      </c>
      <c r="D22" s="8" t="s">
        <v>89</v>
      </c>
      <c r="F22" s="37">
        <v>14.5</v>
      </c>
      <c r="G22" s="38">
        <v>1620</v>
      </c>
      <c r="H22">
        <f t="shared" si="0"/>
        <v>23490</v>
      </c>
    </row>
    <row r="23" ht="18.75" spans="1:8">
      <c r="A23" s="33"/>
      <c r="B23" s="36" t="s">
        <v>90</v>
      </c>
      <c r="D23" s="8" t="s">
        <v>91</v>
      </c>
      <c r="F23" s="37">
        <v>15</v>
      </c>
      <c r="G23" s="38">
        <v>1620</v>
      </c>
      <c r="H23">
        <f t="shared" si="0"/>
        <v>24300</v>
      </c>
    </row>
    <row r="24" ht="18.75" spans="1:8">
      <c r="A24" s="33"/>
      <c r="B24" s="36" t="s">
        <v>92</v>
      </c>
      <c r="D24" s="8" t="s">
        <v>93</v>
      </c>
      <c r="F24" s="37">
        <v>15.5</v>
      </c>
      <c r="G24" s="38">
        <v>1620</v>
      </c>
      <c r="H24">
        <f t="shared" si="0"/>
        <v>25110</v>
      </c>
    </row>
    <row r="25" ht="27" spans="1:8">
      <c r="A25" s="33"/>
      <c r="B25" s="36" t="s">
        <v>94</v>
      </c>
      <c r="D25" s="46" t="s">
        <v>95</v>
      </c>
      <c r="H25">
        <f t="shared" si="0"/>
        <v>0</v>
      </c>
    </row>
    <row r="26" ht="18.75" spans="1:8">
      <c r="A26" s="33"/>
      <c r="B26" s="36" t="s">
        <v>96</v>
      </c>
      <c r="C26" s="8" t="s">
        <v>97</v>
      </c>
      <c r="D26" s="8"/>
      <c r="F26" s="37">
        <v>46.5</v>
      </c>
      <c r="G26" s="38">
        <v>153</v>
      </c>
      <c r="H26">
        <f t="shared" si="0"/>
        <v>7114.5</v>
      </c>
    </row>
    <row r="27" ht="18.75" spans="1:8">
      <c r="A27" s="33"/>
      <c r="B27" s="36" t="s">
        <v>98</v>
      </c>
      <c r="C27" s="8" t="s">
        <v>99</v>
      </c>
      <c r="D27" s="8"/>
      <c r="F27" s="37">
        <v>48</v>
      </c>
      <c r="G27" s="38">
        <v>310</v>
      </c>
      <c r="H27">
        <f t="shared" si="0"/>
        <v>14880</v>
      </c>
    </row>
    <row r="28" ht="18.75" spans="1:8">
      <c r="A28" s="33"/>
      <c r="B28" s="36" t="s">
        <v>100</v>
      </c>
      <c r="C28" s="8" t="s">
        <v>101</v>
      </c>
      <c r="D28" s="8"/>
      <c r="F28" s="37">
        <v>49.5</v>
      </c>
      <c r="G28" s="38">
        <v>458</v>
      </c>
      <c r="H28">
        <f t="shared" si="0"/>
        <v>22671</v>
      </c>
    </row>
    <row r="29" ht="18.75" spans="1:8">
      <c r="A29" s="33"/>
      <c r="B29" s="36" t="s">
        <v>102</v>
      </c>
      <c r="C29" s="8" t="s">
        <v>103</v>
      </c>
      <c r="D29" s="8"/>
      <c r="F29" s="37">
        <v>52</v>
      </c>
      <c r="G29" s="38">
        <v>458</v>
      </c>
      <c r="H29">
        <f t="shared" si="0"/>
        <v>23816</v>
      </c>
    </row>
    <row r="30" ht="18.75" spans="1:8">
      <c r="A30" s="33"/>
      <c r="B30" s="36" t="s">
        <v>104</v>
      </c>
      <c r="C30" s="8" t="s">
        <v>105</v>
      </c>
      <c r="D30" s="8"/>
      <c r="F30" s="37">
        <v>54.5</v>
      </c>
      <c r="G30" s="38">
        <v>458</v>
      </c>
      <c r="H30">
        <f t="shared" si="0"/>
        <v>24961</v>
      </c>
    </row>
    <row r="31" ht="18.75" spans="1:8">
      <c r="A31" s="33"/>
      <c r="B31" s="36" t="s">
        <v>106</v>
      </c>
      <c r="C31" s="8" t="s">
        <v>107</v>
      </c>
      <c r="D31" s="8"/>
      <c r="F31" s="37">
        <v>13.5</v>
      </c>
      <c r="G31" s="38">
        <v>306</v>
      </c>
      <c r="H31">
        <f t="shared" si="0"/>
        <v>4131</v>
      </c>
    </row>
    <row r="32" ht="18.75" spans="1:8">
      <c r="A32" s="33"/>
      <c r="B32" s="36" t="s">
        <v>108</v>
      </c>
      <c r="C32" s="8" t="s">
        <v>109</v>
      </c>
      <c r="D32" s="8"/>
      <c r="F32" s="37">
        <v>14</v>
      </c>
      <c r="G32" s="38">
        <v>620</v>
      </c>
      <c r="H32">
        <f t="shared" si="0"/>
        <v>8680</v>
      </c>
    </row>
    <row r="33" ht="18.75" spans="1:8">
      <c r="A33" s="47"/>
      <c r="B33" s="13" t="s">
        <v>110</v>
      </c>
      <c r="C33" s="13" t="s">
        <v>111</v>
      </c>
      <c r="D33" s="13"/>
      <c r="F33" s="37">
        <v>14.5</v>
      </c>
      <c r="G33" s="38">
        <v>916</v>
      </c>
      <c r="H33">
        <f t="shared" si="0"/>
        <v>13282</v>
      </c>
    </row>
    <row r="34" ht="14.25" spans="6:8">
      <c r="F34" s="37">
        <v>15</v>
      </c>
      <c r="G34" s="38">
        <v>916</v>
      </c>
      <c r="H34">
        <f t="shared" si="0"/>
        <v>13740</v>
      </c>
    </row>
    <row r="35" ht="14.25" spans="6:8">
      <c r="F35" s="37">
        <v>15.5</v>
      </c>
      <c r="G35" s="38">
        <v>916</v>
      </c>
      <c r="H35">
        <f t="shared" si="0"/>
        <v>14198</v>
      </c>
    </row>
    <row r="38" spans="8:8">
      <c r="H38" s="48">
        <f>SUM(H3:H35)</f>
        <v>591443.5</v>
      </c>
    </row>
    <row r="41" spans="8:8">
      <c r="H41">
        <v>5914.435</v>
      </c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D6" sqref="D6"/>
    </sheetView>
  </sheetViews>
  <sheetFormatPr defaultColWidth="9" defaultRowHeight="13.5" outlineLevelCol="1"/>
  <cols>
    <col min="1" max="1" width="21.5" customWidth="1"/>
  </cols>
  <sheetData>
    <row r="1" ht="14.25" spans="1:2">
      <c r="A1" s="28" t="s">
        <v>112</v>
      </c>
      <c r="B1" s="29"/>
    </row>
    <row r="3" ht="14.25" spans="1:2">
      <c r="A3" s="30" t="s">
        <v>113</v>
      </c>
      <c r="B3" s="30" t="s">
        <v>114</v>
      </c>
    </row>
    <row r="4" ht="14.25" spans="1:2">
      <c r="A4" s="30" t="s">
        <v>115</v>
      </c>
      <c r="B4" s="30" t="s">
        <v>116</v>
      </c>
    </row>
    <row r="5" ht="14.25" spans="1:2">
      <c r="A5" s="30" t="s">
        <v>117</v>
      </c>
      <c r="B5" s="30" t="s">
        <v>118</v>
      </c>
    </row>
    <row r="6" ht="14.25" spans="1:2">
      <c r="A6" s="30" t="s">
        <v>119</v>
      </c>
      <c r="B6" s="30" t="s">
        <v>120</v>
      </c>
    </row>
    <row r="7" ht="14.25" spans="1:2">
      <c r="A7" s="30" t="s">
        <v>121</v>
      </c>
      <c r="B7" s="30" t="s">
        <v>122</v>
      </c>
    </row>
    <row r="8" ht="14.25" spans="1:2">
      <c r="A8" s="30" t="s">
        <v>123</v>
      </c>
      <c r="B8" s="30" t="s">
        <v>124</v>
      </c>
    </row>
    <row r="9" ht="14.25" spans="1:2">
      <c r="A9" s="30" t="s">
        <v>125</v>
      </c>
      <c r="B9" s="30" t="s">
        <v>126</v>
      </c>
    </row>
    <row r="10" ht="14.25" spans="1:2">
      <c r="A10" s="30" t="s">
        <v>127</v>
      </c>
      <c r="B10" s="30" t="s">
        <v>128</v>
      </c>
    </row>
    <row r="11" ht="14.25" spans="1:2">
      <c r="A11" s="30" t="s">
        <v>129</v>
      </c>
      <c r="B11" s="30" t="s">
        <v>130</v>
      </c>
    </row>
  </sheetData>
  <mergeCells count="1">
    <mergeCell ref="A1:B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J36" sqref="J36"/>
    </sheetView>
  </sheetViews>
  <sheetFormatPr defaultColWidth="9" defaultRowHeight="13.5" outlineLevelCol="7"/>
  <sheetData>
    <row r="1" spans="1:7">
      <c r="A1" s="1" t="s">
        <v>131</v>
      </c>
      <c r="B1" s="1"/>
      <c r="C1" s="1"/>
      <c r="D1" s="1"/>
      <c r="E1" s="1"/>
      <c r="F1" s="1"/>
      <c r="G1" s="1"/>
    </row>
    <row r="2" spans="1:7">
      <c r="A2" s="3" t="s">
        <v>132</v>
      </c>
      <c r="B2" s="4"/>
      <c r="C2" s="5"/>
      <c r="D2" s="5" t="s">
        <v>133</v>
      </c>
      <c r="E2" s="5"/>
      <c r="F2" s="5" t="s">
        <v>134</v>
      </c>
      <c r="G2" s="6"/>
    </row>
    <row r="3" spans="1:7">
      <c r="A3" s="7"/>
      <c r="G3" s="8"/>
    </row>
    <row r="4" spans="1:7">
      <c r="A4" s="7" t="s">
        <v>135</v>
      </c>
      <c r="B4" s="9">
        <v>1800</v>
      </c>
      <c r="G4" s="8"/>
    </row>
    <row r="5" spans="1:7">
      <c r="A5" s="7" t="s">
        <v>136</v>
      </c>
      <c r="B5" s="9">
        <v>3300</v>
      </c>
      <c r="G5" s="8"/>
    </row>
    <row r="6" spans="1:7">
      <c r="A6" s="7" t="s">
        <v>137</v>
      </c>
      <c r="B6">
        <v>4300</v>
      </c>
      <c r="G6" s="8"/>
    </row>
    <row r="7" spans="1:7">
      <c r="A7" s="7" t="s">
        <v>138</v>
      </c>
      <c r="B7" s="9">
        <v>4500</v>
      </c>
      <c r="G7" s="8"/>
    </row>
    <row r="8" spans="1:7">
      <c r="A8" s="10" t="s">
        <v>139</v>
      </c>
      <c r="B8" s="11">
        <v>4400</v>
      </c>
      <c r="C8" s="12"/>
      <c r="D8" s="12"/>
      <c r="E8" s="12"/>
      <c r="F8" s="12"/>
      <c r="G8" s="13"/>
    </row>
    <row r="10" spans="1:8">
      <c r="A10" s="1" t="s">
        <v>140</v>
      </c>
      <c r="B10" s="1"/>
      <c r="C10" s="1"/>
      <c r="D10" s="1"/>
      <c r="E10" s="1"/>
      <c r="F10" s="1"/>
      <c r="G10" s="1"/>
      <c r="H10" s="1"/>
    </row>
    <row r="11" ht="18.75" spans="1:8">
      <c r="A11" s="14" t="s">
        <v>141</v>
      </c>
      <c r="B11" s="15"/>
      <c r="C11" s="15"/>
      <c r="D11" s="15"/>
      <c r="E11" s="15"/>
      <c r="F11" s="16"/>
      <c r="G11" s="14" t="s">
        <v>142</v>
      </c>
      <c r="H11" s="16" t="s">
        <v>143</v>
      </c>
    </row>
    <row r="12" ht="18" spans="1:8">
      <c r="A12" s="17"/>
      <c r="B12" s="18" t="s">
        <v>135</v>
      </c>
      <c r="C12" s="18" t="s">
        <v>136</v>
      </c>
      <c r="D12" s="18" t="s">
        <v>137</v>
      </c>
      <c r="E12" s="18" t="s">
        <v>138</v>
      </c>
      <c r="F12" s="18" t="s">
        <v>139</v>
      </c>
      <c r="G12" s="19"/>
      <c r="H12" s="20"/>
    </row>
    <row r="13" ht="16.5" spans="1:8">
      <c r="A13" s="21" t="s">
        <v>144</v>
      </c>
      <c r="B13" s="22">
        <v>630</v>
      </c>
      <c r="C13" s="22">
        <v>1280</v>
      </c>
      <c r="D13" s="22">
        <v>1890</v>
      </c>
      <c r="E13" s="22">
        <v>1880</v>
      </c>
      <c r="F13" s="23">
        <v>1880</v>
      </c>
      <c r="G13" s="7">
        <v>7500</v>
      </c>
      <c r="H13" s="8">
        <v>7500</v>
      </c>
    </row>
    <row r="14" ht="16.5" spans="1:8">
      <c r="A14" s="24" t="s">
        <v>145</v>
      </c>
      <c r="B14" s="22">
        <v>570</v>
      </c>
      <c r="C14" s="22">
        <v>980</v>
      </c>
      <c r="D14" s="22">
        <v>1170</v>
      </c>
      <c r="E14" s="22">
        <v>1290</v>
      </c>
      <c r="F14" s="23">
        <v>1230</v>
      </c>
      <c r="G14" s="7">
        <v>5150</v>
      </c>
      <c r="H14" s="8">
        <v>5150</v>
      </c>
    </row>
    <row r="15" ht="16.5" spans="1:8">
      <c r="A15" s="25" t="s">
        <v>146</v>
      </c>
      <c r="B15" s="26">
        <v>590</v>
      </c>
      <c r="C15" s="26">
        <v>1030</v>
      </c>
      <c r="D15" s="26">
        <v>1220</v>
      </c>
      <c r="E15" s="26">
        <v>1330</v>
      </c>
      <c r="F15" s="27">
        <v>1290</v>
      </c>
      <c r="G15" s="10">
        <v>5350</v>
      </c>
      <c r="H15" s="13">
        <v>5350</v>
      </c>
    </row>
  </sheetData>
  <mergeCells count="5">
    <mergeCell ref="A1:G1"/>
    <mergeCell ref="A2:B2"/>
    <mergeCell ref="A10:H10"/>
    <mergeCell ref="A11:F11"/>
    <mergeCell ref="G11:H11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A1" sqref="A1:D1"/>
    </sheetView>
  </sheetViews>
  <sheetFormatPr defaultColWidth="9" defaultRowHeight="13.5" outlineLevelRow="4" outlineLevelCol="3"/>
  <sheetData>
    <row r="1" spans="1:4">
      <c r="A1" s="1" t="s">
        <v>147</v>
      </c>
      <c r="B1" s="1"/>
      <c r="C1" s="1"/>
      <c r="D1" s="1"/>
    </row>
    <row r="2" spans="2:4">
      <c r="B2" t="s">
        <v>144</v>
      </c>
      <c r="C2" t="s">
        <v>145</v>
      </c>
      <c r="D2" t="s">
        <v>146</v>
      </c>
    </row>
    <row r="3" spans="1:4">
      <c r="A3" t="s">
        <v>148</v>
      </c>
      <c r="B3">
        <v>7128</v>
      </c>
      <c r="C3">
        <v>4905</v>
      </c>
      <c r="D3">
        <v>5112</v>
      </c>
    </row>
    <row r="4" spans="1:4">
      <c r="A4" t="s">
        <v>149</v>
      </c>
      <c r="B4">
        <v>1.03</v>
      </c>
      <c r="C4">
        <v>1.03</v>
      </c>
      <c r="D4">
        <v>1.03</v>
      </c>
    </row>
    <row r="5" spans="1:4">
      <c r="A5" t="s">
        <v>131</v>
      </c>
      <c r="B5" s="2">
        <f>B3*B4</f>
        <v>7341.84</v>
      </c>
      <c r="C5" s="2">
        <f>C3*C4</f>
        <v>5052.15</v>
      </c>
      <c r="D5" s="2">
        <f>D3*D4</f>
        <v>5265.36</v>
      </c>
    </row>
  </sheetData>
  <mergeCells count="1">
    <mergeCell ref="A1:D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外包装唛头格式参考</vt:lpstr>
      <vt:lpstr>清单</vt:lpstr>
      <vt:lpstr>拉链</vt:lpstr>
      <vt:lpstr>粘合衬</vt:lpstr>
      <vt:lpstr>主标、尺码标、防盗标</vt:lpstr>
      <vt:lpstr>衣架 2.25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同悦(和顺)小陈</cp:lastModifiedBy>
  <dcterms:created xsi:type="dcterms:W3CDTF">2017-06-16T06:53:00Z</dcterms:created>
  <cp:lastPrinted>2022-04-03T11:22:00Z</cp:lastPrinted>
  <dcterms:modified xsi:type="dcterms:W3CDTF">2025-01-18T10:12:57Z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6B37EA875463410EAA0D89633B4BAC9A_13</vt:lpwstr>
  </property>
  <property fmtid="{D5CDD505-2E9C-101B-9397-08002B2CF9AE}" pid="4" name="KSOReadingLayout">
    <vt:bool>true</vt:bool>
  </property>
</Properties>
</file>