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<sst xmlns="http://schemas.openxmlformats.org/spreadsheetml/2006/main" count="80" uniqueCount="50">
  <si>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</si>
  <si>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</si>
  <si>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</si>
  <si>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宁波霞浦现代物流园区永定河路 55号中通74100496870567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</si>
  <si>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</si>
  <si>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</si>
  <si>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</si>
  <si>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</si>
  <si>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</si>
  <si>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</si>
  <si>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</si>
  <si>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</si>
  <si>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</si>
  <si>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</si>
  <si>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</si>
  <si>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</si>
  <si>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</si>
  <si>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</si>
  <si>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</si>
  <si>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</si>
  <si>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</si>
  <si>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</si>
  <si>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</si>
  <si>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</si>
  <si>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</si>
  <si>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P25010124</t>
  </si>
  <si>
    <t xml:space="preserve">21 AULTH09845                                     </t>
  </si>
  <si>
    <t xml:space="preserve">S25010065 </t>
  </si>
  <si>
    <t xml:space="preserve">E9813A8                                                                                             </t>
  </si>
  <si>
    <t>36*35*21</t>
  </si>
  <si>
    <t>总计</t>
  </si>
  <si>
    <t>颜色</t>
  </si>
  <si>
    <t>尺码</t>
  </si>
  <si>
    <t>生产数</t>
  </si>
  <si>
    <t>PO号</t>
  </si>
  <si>
    <t>款号</t>
  </si>
  <si>
    <t>BK27 - BLACK</t>
  </si>
  <si>
    <t>5/6 Y</t>
  </si>
  <si>
    <t>无价格</t>
  </si>
  <si>
    <t>1556011/1556013</t>
  </si>
  <si>
    <t>E9813A8</t>
  </si>
  <si>
    <t>7/8 Y</t>
  </si>
  <si>
    <t>8/9 Y</t>
  </si>
  <si>
    <t>9/10 Y</t>
  </si>
  <si>
    <t>11/12 Y</t>
  </si>
  <si>
    <t>12/13 Y</t>
  </si>
  <si>
    <t>13/14 Y</t>
  </si>
  <si>
    <t>有价格</t>
  </si>
  <si>
    <r>
      <rPr>
        <b/>
        <sz val="11"/>
        <rFont val="Calibri"/>
        <charset val="134"/>
      </rPr>
      <t>其他</t>
    </r>
    <r>
      <rPr>
        <b/>
        <sz val="11"/>
        <rFont val="Calibri"/>
        <charset val="134"/>
      </rPr>
      <t>PO</t>
    </r>
  </si>
  <si>
    <t>KH487 - TEAK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</si>
</sst>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0" fontId="15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1"/>
  <sheetViews>
    <sheetView tabSelected="1" workbookViewId="0">
      <selection activeCell="K9" sqref="A1:K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45675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2" t="s">
        <v>11</v>
      </c>
      <c r="J6" s="42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3" t="s">
        <v>22</v>
      </c>
      <c r="J7" s="43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10933</v>
      </c>
      <c r="F8" s="27"/>
      <c r="G8" s="27">
        <v>11289</v>
      </c>
      <c r="H8" s="29">
        <v>1</v>
      </c>
      <c r="I8" s="27"/>
      <c r="J8" s="27">
        <v>12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10933</v>
      </c>
      <c r="F9" s="27"/>
      <c r="G9" s="27">
        <f>SUM(G8:G8)</f>
        <v>11289</v>
      </c>
      <c r="H9" s="29">
        <f>SUM(H8:H8)</f>
        <v>1</v>
      </c>
      <c r="I9" s="27"/>
      <c r="J9" s="27">
        <f>SUM(J8:J8)</f>
        <v>12</v>
      </c>
      <c r="K9" s="27"/>
    </row>
    <row r="12" spans="1:7">
      <c r="A12" s="27" t="s">
        <v>31</v>
      </c>
      <c r="B12" s="27" t="s">
        <v>32</v>
      </c>
      <c r="C12" s="30" t="s">
        <v>18</v>
      </c>
      <c r="D12" s="31" t="s">
        <v>33</v>
      </c>
      <c r="E12" s="27"/>
      <c r="F12" s="29" t="s">
        <v>34</v>
      </c>
      <c r="G12" s="27" t="s">
        <v>35</v>
      </c>
    </row>
    <row r="13" ht="15" spans="1:7">
      <c r="A13" s="32" t="s">
        <v>36</v>
      </c>
      <c r="B13" s="33" t="s">
        <v>37</v>
      </c>
      <c r="C13" s="30">
        <v>80.34</v>
      </c>
      <c r="D13" s="31">
        <f t="shared" ref="D13:D40" si="0">C13*1.03+1</f>
        <v>83.7502</v>
      </c>
      <c r="E13" s="34" t="s">
        <v>38</v>
      </c>
      <c r="F13" s="35" t="s">
        <v>39</v>
      </c>
      <c r="G13" s="32" t="s">
        <v>40</v>
      </c>
    </row>
    <row r="14" ht="15" spans="1:7">
      <c r="A14" s="36"/>
      <c r="B14" s="33" t="s">
        <v>41</v>
      </c>
      <c r="C14" s="30">
        <v>80.34</v>
      </c>
      <c r="D14" s="31">
        <f t="shared" si="0"/>
        <v>83.7502</v>
      </c>
      <c r="E14" s="37"/>
      <c r="F14" s="38"/>
      <c r="G14" s="36"/>
    </row>
    <row r="15" ht="15" spans="1:7">
      <c r="A15" s="36"/>
      <c r="B15" s="33" t="s">
        <v>42</v>
      </c>
      <c r="C15" s="30">
        <v>80.34</v>
      </c>
      <c r="D15" s="31">
        <f t="shared" si="0"/>
        <v>83.7502</v>
      </c>
      <c r="E15" s="37"/>
      <c r="F15" s="38"/>
      <c r="G15" s="36"/>
    </row>
    <row r="16" ht="15" spans="1:7">
      <c r="A16" s="36"/>
      <c r="B16" s="33" t="s">
        <v>43</v>
      </c>
      <c r="C16" s="30">
        <v>162.74</v>
      </c>
      <c r="D16" s="31">
        <f t="shared" si="0"/>
        <v>168.6222</v>
      </c>
      <c r="E16" s="37"/>
      <c r="F16" s="38"/>
      <c r="G16" s="36"/>
    </row>
    <row r="17" ht="15" spans="1:7">
      <c r="A17" s="36"/>
      <c r="B17" s="33" t="s">
        <v>44</v>
      </c>
      <c r="C17" s="30">
        <v>162.74</v>
      </c>
      <c r="D17" s="31">
        <f t="shared" si="0"/>
        <v>168.6222</v>
      </c>
      <c r="E17" s="37"/>
      <c r="F17" s="38"/>
      <c r="G17" s="36"/>
    </row>
    <row r="18" ht="15" spans="1:7">
      <c r="A18" s="36"/>
      <c r="B18" s="33" t="s">
        <v>45</v>
      </c>
      <c r="C18" s="30">
        <v>162.74</v>
      </c>
      <c r="D18" s="31">
        <f t="shared" si="0"/>
        <v>168.6222</v>
      </c>
      <c r="E18" s="37"/>
      <c r="F18" s="38"/>
      <c r="G18" s="36"/>
    </row>
    <row r="19" ht="15" spans="1:7">
      <c r="A19" s="39"/>
      <c r="B19" s="33" t="s">
        <v>46</v>
      </c>
      <c r="C19" s="30">
        <v>162.74</v>
      </c>
      <c r="D19" s="31">
        <f t="shared" si="0"/>
        <v>168.6222</v>
      </c>
      <c r="E19" s="40"/>
      <c r="F19" s="41"/>
      <c r="G19" s="36"/>
    </row>
    <row r="20" ht="15" spans="1:7">
      <c r="A20" s="32" t="s">
        <v>36</v>
      </c>
      <c r="B20" s="33" t="s">
        <v>37</v>
      </c>
      <c r="C20" s="30">
        <v>472.77</v>
      </c>
      <c r="D20" s="31">
        <f t="shared" si="0"/>
        <v>487.9531</v>
      </c>
      <c r="E20" s="34" t="s">
        <v>47</v>
      </c>
      <c r="F20" s="35" t="s">
        <v>48</v>
      </c>
      <c r="G20" s="36"/>
    </row>
    <row r="21" ht="15" spans="1:7">
      <c r="A21" s="36"/>
      <c r="B21" s="33" t="s">
        <v>41</v>
      </c>
      <c r="C21" s="30">
        <v>472.77</v>
      </c>
      <c r="D21" s="31">
        <f t="shared" si="0"/>
        <v>487.9531</v>
      </c>
      <c r="E21" s="37"/>
      <c r="F21" s="38"/>
      <c r="G21" s="36"/>
    </row>
    <row r="22" ht="15" spans="1:7">
      <c r="A22" s="36"/>
      <c r="B22" s="33" t="s">
        <v>42</v>
      </c>
      <c r="C22" s="30">
        <v>472.77</v>
      </c>
      <c r="D22" s="31">
        <f t="shared" si="0"/>
        <v>487.9531</v>
      </c>
      <c r="E22" s="37"/>
      <c r="F22" s="38"/>
      <c r="G22" s="36"/>
    </row>
    <row r="23" ht="15" spans="1:7">
      <c r="A23" s="36"/>
      <c r="B23" s="33" t="s">
        <v>43</v>
      </c>
      <c r="C23" s="30">
        <v>945.54</v>
      </c>
      <c r="D23" s="31">
        <f t="shared" si="0"/>
        <v>974.9062</v>
      </c>
      <c r="E23" s="37"/>
      <c r="F23" s="38"/>
      <c r="G23" s="36"/>
    </row>
    <row r="24" ht="15" spans="1:7">
      <c r="A24" s="36"/>
      <c r="B24" s="33" t="s">
        <v>44</v>
      </c>
      <c r="C24" s="30">
        <v>945.54</v>
      </c>
      <c r="D24" s="31">
        <f t="shared" si="0"/>
        <v>974.9062</v>
      </c>
      <c r="E24" s="37"/>
      <c r="F24" s="38"/>
      <c r="G24" s="36"/>
    </row>
    <row r="25" ht="15" spans="1:7">
      <c r="A25" s="36"/>
      <c r="B25" s="33" t="s">
        <v>45</v>
      </c>
      <c r="C25" s="30">
        <v>945.54</v>
      </c>
      <c r="D25" s="31">
        <f t="shared" si="0"/>
        <v>974.9062</v>
      </c>
      <c r="E25" s="37"/>
      <c r="F25" s="38"/>
      <c r="G25" s="36"/>
    </row>
    <row r="26" ht="15" spans="1:7">
      <c r="A26" s="39"/>
      <c r="B26" s="33" t="s">
        <v>46</v>
      </c>
      <c r="C26" s="30">
        <v>945.54</v>
      </c>
      <c r="D26" s="31">
        <f t="shared" si="0"/>
        <v>974.9062</v>
      </c>
      <c r="E26" s="40"/>
      <c r="F26" s="41"/>
      <c r="G26" s="36"/>
    </row>
    <row r="27" ht="15" spans="1:7">
      <c r="A27" s="32" t="s">
        <v>49</v>
      </c>
      <c r="B27" s="33" t="s">
        <v>37</v>
      </c>
      <c r="C27" s="30">
        <v>65.92</v>
      </c>
      <c r="D27" s="31">
        <f t="shared" si="0"/>
        <v>68.8976</v>
      </c>
      <c r="E27" s="34" t="s">
        <v>38</v>
      </c>
      <c r="F27" s="35" t="s">
        <v>39</v>
      </c>
      <c r="G27" s="36"/>
    </row>
    <row r="28" ht="15" spans="1:7">
      <c r="A28" s="36"/>
      <c r="B28" s="33" t="s">
        <v>41</v>
      </c>
      <c r="C28" s="30">
        <v>65.92</v>
      </c>
      <c r="D28" s="31">
        <f t="shared" si="0"/>
        <v>68.8976</v>
      </c>
      <c r="E28" s="37"/>
      <c r="F28" s="38"/>
      <c r="G28" s="36"/>
    </row>
    <row r="29" ht="15" spans="1:7">
      <c r="A29" s="36"/>
      <c r="B29" s="33" t="s">
        <v>42</v>
      </c>
      <c r="C29" s="30">
        <v>65.92</v>
      </c>
      <c r="D29" s="31">
        <f t="shared" si="0"/>
        <v>68.8976</v>
      </c>
      <c r="E29" s="37"/>
      <c r="F29" s="38"/>
      <c r="G29" s="36"/>
    </row>
    <row r="30" ht="15" spans="1:7">
      <c r="A30" s="36"/>
      <c r="B30" s="33" t="s">
        <v>43</v>
      </c>
      <c r="C30" s="30">
        <v>129.78</v>
      </c>
      <c r="D30" s="31">
        <f t="shared" si="0"/>
        <v>134.6734</v>
      </c>
      <c r="E30" s="37"/>
      <c r="F30" s="38"/>
      <c r="G30" s="36"/>
    </row>
    <row r="31" ht="15" spans="1:7">
      <c r="A31" s="36"/>
      <c r="B31" s="33" t="s">
        <v>44</v>
      </c>
      <c r="C31" s="30">
        <v>129.78</v>
      </c>
      <c r="D31" s="31">
        <f t="shared" si="0"/>
        <v>134.6734</v>
      </c>
      <c r="E31" s="37"/>
      <c r="F31" s="38"/>
      <c r="G31" s="36"/>
    </row>
    <row r="32" ht="15" spans="1:7">
      <c r="A32" s="36"/>
      <c r="B32" s="33" t="s">
        <v>45</v>
      </c>
      <c r="C32" s="30">
        <v>129.78</v>
      </c>
      <c r="D32" s="31">
        <f t="shared" si="0"/>
        <v>134.6734</v>
      </c>
      <c r="E32" s="37"/>
      <c r="F32" s="38"/>
      <c r="G32" s="36"/>
    </row>
    <row r="33" ht="15" spans="1:7">
      <c r="A33" s="39"/>
      <c r="B33" s="33" t="s">
        <v>46</v>
      </c>
      <c r="C33" s="30">
        <v>129.78</v>
      </c>
      <c r="D33" s="31">
        <f t="shared" si="0"/>
        <v>134.6734</v>
      </c>
      <c r="E33" s="40"/>
      <c r="F33" s="41"/>
      <c r="G33" s="36"/>
    </row>
    <row r="34" ht="15" spans="1:7">
      <c r="A34" s="32" t="s">
        <v>49</v>
      </c>
      <c r="B34" s="33" t="s">
        <v>37</v>
      </c>
      <c r="C34" s="30">
        <v>374.92</v>
      </c>
      <c r="D34" s="31">
        <f t="shared" si="0"/>
        <v>387.1676</v>
      </c>
      <c r="E34" s="34" t="s">
        <v>47</v>
      </c>
      <c r="F34" s="35" t="s">
        <v>48</v>
      </c>
      <c r="G34" s="36"/>
    </row>
    <row r="35" ht="15" spans="1:7">
      <c r="A35" s="36"/>
      <c r="B35" s="33" t="s">
        <v>41</v>
      </c>
      <c r="C35" s="30">
        <v>374.92</v>
      </c>
      <c r="D35" s="31">
        <f t="shared" si="0"/>
        <v>387.1676</v>
      </c>
      <c r="E35" s="37"/>
      <c r="F35" s="38"/>
      <c r="G35" s="36"/>
    </row>
    <row r="36" ht="15" spans="1:7">
      <c r="A36" s="36"/>
      <c r="B36" s="33" t="s">
        <v>42</v>
      </c>
      <c r="C36" s="30">
        <v>374.92</v>
      </c>
      <c r="D36" s="31">
        <f t="shared" si="0"/>
        <v>387.1676</v>
      </c>
      <c r="E36" s="37"/>
      <c r="F36" s="38"/>
      <c r="G36" s="36"/>
    </row>
    <row r="37" ht="15" spans="1:7">
      <c r="A37" s="36"/>
      <c r="B37" s="33" t="s">
        <v>43</v>
      </c>
      <c r="C37" s="30">
        <v>749.84</v>
      </c>
      <c r="D37" s="31">
        <f t="shared" si="0"/>
        <v>773.3352</v>
      </c>
      <c r="E37" s="37"/>
      <c r="F37" s="38"/>
      <c r="G37" s="36"/>
    </row>
    <row r="38" ht="15" spans="1:7">
      <c r="A38" s="36"/>
      <c r="B38" s="33" t="s">
        <v>44</v>
      </c>
      <c r="C38" s="30">
        <v>749.84</v>
      </c>
      <c r="D38" s="31">
        <f t="shared" si="0"/>
        <v>773.3352</v>
      </c>
      <c r="E38" s="37"/>
      <c r="F38" s="38"/>
      <c r="G38" s="36"/>
    </row>
    <row r="39" ht="15" spans="1:7">
      <c r="A39" s="36"/>
      <c r="B39" s="33" t="s">
        <v>45</v>
      </c>
      <c r="C39" s="30">
        <v>749.84</v>
      </c>
      <c r="D39" s="31">
        <f t="shared" si="0"/>
        <v>773.3352</v>
      </c>
      <c r="E39" s="37"/>
      <c r="F39" s="38"/>
      <c r="G39" s="36"/>
    </row>
    <row r="40" ht="15" spans="1:7">
      <c r="A40" s="39"/>
      <c r="B40" s="33" t="s">
        <v>46</v>
      </c>
      <c r="C40" s="30">
        <v>749.84</v>
      </c>
      <c r="D40" s="31">
        <f t="shared" si="0"/>
        <v>773.3352</v>
      </c>
      <c r="E40" s="40"/>
      <c r="F40" s="41"/>
      <c r="G40" s="39"/>
    </row>
    <row r="41" spans="1:7">
      <c r="A41" s="27" t="s">
        <v>30</v>
      </c>
      <c r="B41" s="27"/>
      <c r="C41" s="30">
        <f>SUM(C13:C40)</f>
        <v>10933.45</v>
      </c>
      <c r="D41" s="31">
        <f>SUM(D13:D40)</f>
        <v>11289.4535</v>
      </c>
      <c r="E41" s="27"/>
      <c r="F41" s="29"/>
      <c r="G41" s="27"/>
    </row>
  </sheetData>
  <mergeCells count="18">
    <mergeCell ref="A1:K1"/>
    <mergeCell ref="A2:D2"/>
    <mergeCell ref="E2:K2"/>
    <mergeCell ref="A13:A19"/>
    <mergeCell ref="A20:A26"/>
    <mergeCell ref="A27:A33"/>
    <mergeCell ref="A34:A40"/>
    <mergeCell ref="E13:E19"/>
    <mergeCell ref="E20:E26"/>
    <mergeCell ref="E27:E33"/>
    <mergeCell ref="E34:E40"/>
    <mergeCell ref="F13:F19"/>
    <mergeCell ref="F20:F26"/>
    <mergeCell ref="F27:F33"/>
    <mergeCell ref="F34:F40"/>
    <mergeCell ref="G13:G40"/>
    <mergeCell ref="A3:D4"/>
    <mergeCell ref="E3:K4"/>
  </mergeCells>
  <pageMargins left="0.7" right="0.7" top="0.75" bottom="0.75" header="0.3" footer="0.3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2025-01-18T06:43:33Z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949E23FD747840F99C79529EB325CAE4_13</vt:lpwstr>
  </property>
</Properties>
</file>