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<sst xmlns="http://schemas.openxmlformats.org/spreadsheetml/2006/main" count="73" uniqueCount="53">
  <si>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</si>
  <si>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</si>
  <si>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</si>
  <si>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</si>
  <si>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</si>
  <si>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</si>
  <si>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</si>
  <si>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</si>
  <si>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</si>
  <si>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</si>
  <si>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</si>
  <si>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</si>
  <si>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</si>
  <si>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</si>
  <si>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</si>
  <si>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</si>
  <si>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</si>
  <si>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</si>
  <si>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</si>
  <si>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</si>
  <si>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</si>
  <si>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</si>
  <si>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</si>
  <si>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</si>
  <si>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</si>
  <si>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P25010132</t>
  </si>
  <si>
    <t xml:space="preserve">21 AULTH09845                                     </t>
  </si>
  <si>
    <t xml:space="preserve">S25010069 </t>
  </si>
  <si>
    <t xml:space="preserve">F0375A8                                                                                             </t>
  </si>
  <si>
    <t>31*23*15</t>
  </si>
  <si>
    <t xml:space="preserve">23_AULBB11142                                     </t>
  </si>
  <si>
    <t>31*23*23</t>
  </si>
  <si>
    <t>总计</t>
  </si>
  <si>
    <t>颜色</t>
  </si>
  <si>
    <t>尺码</t>
  </si>
  <si>
    <t>生产数</t>
  </si>
  <si>
    <t>尺码段</t>
  </si>
  <si>
    <t>PO号</t>
  </si>
  <si>
    <t>款号</t>
  </si>
  <si>
    <t>ER117 - ECRU</t>
  </si>
  <si>
    <t>5/6 Y</t>
  </si>
  <si>
    <t>全码</t>
  </si>
  <si>
    <t>无价格</t>
  </si>
  <si>
    <t>F0375A8</t>
  </si>
  <si>
    <t>7/8 Y</t>
  </si>
  <si>
    <t>8/9 Y</t>
  </si>
  <si>
    <t>9/10 Y</t>
  </si>
  <si>
    <t>11/12 Y</t>
  </si>
  <si>
    <t>12/13 Y</t>
  </si>
  <si>
    <t>13/14 Y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</si>
  <si>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11/12Y</t>
    </r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</si>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</sst>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4507</v>
      </c>
      <c r="F8" s="30"/>
      <c r="G8" s="30">
        <v>4662</v>
      </c>
      <c r="H8" s="31">
        <v>1</v>
      </c>
      <c r="I8" s="30"/>
      <c r="J8" s="30">
        <v>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4507</v>
      </c>
      <c r="F9" s="30"/>
      <c r="G9" s="30">
        <v>4600</v>
      </c>
      <c r="H9" s="31">
        <v>2</v>
      </c>
      <c r="I9" s="30"/>
      <c r="J9" s="30">
        <v>7.2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9014</v>
      </c>
      <c r="F10" s="35"/>
      <c r="G10" s="35">
        <f>SUM(G8:G9)</f>
        <v>9262</v>
      </c>
      <c r="H10" s="36">
        <v>2</v>
      </c>
      <c r="I10" s="35"/>
      <c r="J10" s="35">
        <f>SUM(J8:J9)</f>
        <v>12.2</v>
      </c>
      <c r="K10" s="30"/>
    </row>
    <row r="13" spans="1:8">
      <c r="A13" s="30" t="s">
        <v>33</v>
      </c>
      <c r="B13" s="30" t="s">
        <v>34</v>
      </c>
      <c r="C13" s="37" t="s">
        <v>18</v>
      </c>
      <c r="D13" s="38" t="s">
        <v>35</v>
      </c>
      <c r="E13" s="37" t="s">
        <v>36</v>
      </c>
      <c r="F13" s="30"/>
      <c r="G13" s="31" t="s">
        <v>37</v>
      </c>
      <c r="H13" s="30" t="s">
        <v>38</v>
      </c>
    </row>
    <row r="14" ht="15" spans="1:8">
      <c r="A14" s="39" t="s">
        <v>39</v>
      </c>
      <c r="B14" s="40" t="s">
        <v>40</v>
      </c>
      <c r="C14" s="41">
        <v>84.46</v>
      </c>
      <c r="D14" s="38">
        <f t="shared" ref="D14:D33" si="0">C14*1.03+1</f>
        <v>87.9938</v>
      </c>
      <c r="E14" s="42" t="s">
        <v>41</v>
      </c>
      <c r="F14" s="43" t="s">
        <v>42</v>
      </c>
      <c r="G14" s="44">
        <v>1554216</v>
      </c>
      <c r="H14" s="39" t="s">
        <v>43</v>
      </c>
    </row>
    <row r="15" ht="15" spans="1:8">
      <c r="A15" s="39"/>
      <c r="B15" s="40" t="s">
        <v>44</v>
      </c>
      <c r="C15" s="41">
        <v>84.46</v>
      </c>
      <c r="D15" s="38">
        <f t="shared" si="0"/>
        <v>87.9938</v>
      </c>
      <c r="E15" s="45"/>
      <c r="F15" s="43"/>
      <c r="G15" s="44"/>
      <c r="H15" s="39"/>
    </row>
    <row r="16" ht="15" spans="1:8">
      <c r="A16" s="39"/>
      <c r="B16" s="40" t="s">
        <v>45</v>
      </c>
      <c r="C16" s="41">
        <v>84.46</v>
      </c>
      <c r="D16" s="38">
        <f t="shared" si="0"/>
        <v>87.9938</v>
      </c>
      <c r="E16" s="45"/>
      <c r="F16" s="43"/>
      <c r="G16" s="44"/>
      <c r="H16" s="39"/>
    </row>
    <row r="17" ht="15" spans="1:8">
      <c r="A17" s="39"/>
      <c r="B17" s="40" t="s">
        <v>46</v>
      </c>
      <c r="C17" s="41">
        <v>170.98</v>
      </c>
      <c r="D17" s="38">
        <f t="shared" si="0"/>
        <v>177.1094</v>
      </c>
      <c r="E17" s="45"/>
      <c r="F17" s="43"/>
      <c r="G17" s="44"/>
      <c r="H17" s="39"/>
    </row>
    <row r="18" ht="15" spans="1:8">
      <c r="A18" s="39"/>
      <c r="B18" s="40" t="s">
        <v>47</v>
      </c>
      <c r="C18" s="41">
        <v>255.44</v>
      </c>
      <c r="D18" s="38">
        <f t="shared" si="0"/>
        <v>264.1032</v>
      </c>
      <c r="E18" s="45"/>
      <c r="F18" s="43"/>
      <c r="G18" s="44"/>
      <c r="H18" s="39"/>
    </row>
    <row r="19" ht="15" spans="1:8">
      <c r="A19" s="39"/>
      <c r="B19" s="40" t="s">
        <v>48</v>
      </c>
      <c r="C19" s="41">
        <v>170.98</v>
      </c>
      <c r="D19" s="38">
        <f t="shared" si="0"/>
        <v>177.1094</v>
      </c>
      <c r="E19" s="45"/>
      <c r="F19" s="43"/>
      <c r="G19" s="44"/>
      <c r="H19" s="39"/>
    </row>
    <row r="20" ht="15" spans="1:8">
      <c r="A20" s="39"/>
      <c r="B20" s="40" t="s">
        <v>49</v>
      </c>
      <c r="C20" s="41">
        <v>84.46</v>
      </c>
      <c r="D20" s="38">
        <f t="shared" si="0"/>
        <v>87.9938</v>
      </c>
      <c r="E20" s="46"/>
      <c r="F20" s="43"/>
      <c r="G20" s="44"/>
      <c r="H20" s="39"/>
    </row>
    <row r="21" ht="15" spans="1:8">
      <c r="A21" s="39" t="s">
        <v>39</v>
      </c>
      <c r="B21" s="40" t="s">
        <v>40</v>
      </c>
      <c r="C21" s="41">
        <v>24.72</v>
      </c>
      <c r="D21" s="38">
        <f t="shared" si="0"/>
        <v>26.4616</v>
      </c>
      <c r="E21" s="42" t="s">
        <v>50</v>
      </c>
      <c r="F21" s="43" t="s">
        <v>42</v>
      </c>
      <c r="G21" s="47">
        <v>1553961</v>
      </c>
      <c r="H21" s="39"/>
    </row>
    <row r="22" ht="15" spans="1:8">
      <c r="A22" s="39"/>
      <c r="B22" s="40" t="s">
        <v>44</v>
      </c>
      <c r="C22" s="41">
        <v>24.72</v>
      </c>
      <c r="D22" s="38">
        <f t="shared" si="0"/>
        <v>26.4616</v>
      </c>
      <c r="E22" s="45"/>
      <c r="F22" s="43"/>
      <c r="G22" s="48"/>
      <c r="H22" s="39"/>
    </row>
    <row r="23" ht="15" spans="1:8">
      <c r="A23" s="39"/>
      <c r="B23" s="40" t="s">
        <v>45</v>
      </c>
      <c r="C23" s="41">
        <v>24.72</v>
      </c>
      <c r="D23" s="38">
        <f t="shared" si="0"/>
        <v>26.4616</v>
      </c>
      <c r="E23" s="45"/>
      <c r="F23" s="43"/>
      <c r="G23" s="48"/>
      <c r="H23" s="39"/>
    </row>
    <row r="24" ht="15" spans="1:8">
      <c r="A24" s="39"/>
      <c r="B24" s="40" t="s">
        <v>46</v>
      </c>
      <c r="C24" s="41">
        <v>47.38</v>
      </c>
      <c r="D24" s="38">
        <f t="shared" si="0"/>
        <v>49.8014</v>
      </c>
      <c r="E24" s="45"/>
      <c r="F24" s="43"/>
      <c r="G24" s="48"/>
      <c r="H24" s="39"/>
    </row>
    <row r="25" ht="15" spans="1:8">
      <c r="A25" s="39"/>
      <c r="B25" s="40" t="s">
        <v>48</v>
      </c>
      <c r="C25" s="41">
        <v>47.38</v>
      </c>
      <c r="D25" s="38">
        <f t="shared" si="0"/>
        <v>49.8014</v>
      </c>
      <c r="E25" s="45"/>
      <c r="F25" s="43"/>
      <c r="G25" s="48"/>
      <c r="H25" s="39"/>
    </row>
    <row r="26" ht="15" spans="1:8">
      <c r="A26" s="39"/>
      <c r="B26" s="40" t="s">
        <v>49</v>
      </c>
      <c r="C26" s="41">
        <v>185.4</v>
      </c>
      <c r="D26" s="38">
        <f t="shared" si="0"/>
        <v>191.962</v>
      </c>
      <c r="E26" s="46"/>
      <c r="F26" s="43"/>
      <c r="G26" s="49"/>
      <c r="H26" s="39"/>
    </row>
    <row r="27" ht="15" spans="1:8">
      <c r="A27" s="39" t="s">
        <v>39</v>
      </c>
      <c r="B27" s="39" t="s">
        <v>40</v>
      </c>
      <c r="C27" s="41">
        <v>292.52</v>
      </c>
      <c r="D27" s="38">
        <f t="shared" si="0"/>
        <v>302.2956</v>
      </c>
      <c r="E27" s="50" t="s">
        <v>41</v>
      </c>
      <c r="F27" s="43" t="s">
        <v>51</v>
      </c>
      <c r="G27" s="51" t="s">
        <v>52</v>
      </c>
      <c r="H27" s="39"/>
    </row>
    <row r="28" ht="15" spans="1:8">
      <c r="A28" s="39"/>
      <c r="B28" s="39" t="s">
        <v>44</v>
      </c>
      <c r="C28" s="41">
        <v>292.52</v>
      </c>
      <c r="D28" s="38">
        <f t="shared" si="0"/>
        <v>302.2956</v>
      </c>
      <c r="E28" s="52"/>
      <c r="F28" s="43"/>
      <c r="G28" s="51"/>
      <c r="H28" s="39"/>
    </row>
    <row r="29" ht="15" spans="1:8">
      <c r="A29" s="39"/>
      <c r="B29" s="39" t="s">
        <v>45</v>
      </c>
      <c r="C29" s="41">
        <v>292.52</v>
      </c>
      <c r="D29" s="38">
        <f t="shared" si="0"/>
        <v>302.2956</v>
      </c>
      <c r="E29" s="52"/>
      <c r="F29" s="43"/>
      <c r="G29" s="51"/>
      <c r="H29" s="39"/>
    </row>
    <row r="30" ht="15" spans="1:8">
      <c r="A30" s="39"/>
      <c r="B30" s="39" t="s">
        <v>46</v>
      </c>
      <c r="C30" s="41">
        <v>585.04</v>
      </c>
      <c r="D30" s="38">
        <f t="shared" si="0"/>
        <v>603.5912</v>
      </c>
      <c r="E30" s="52"/>
      <c r="F30" s="43"/>
      <c r="G30" s="51"/>
      <c r="H30" s="39"/>
    </row>
    <row r="31" ht="15" spans="1:8">
      <c r="A31" s="39"/>
      <c r="B31" s="39" t="s">
        <v>47</v>
      </c>
      <c r="C31" s="41">
        <v>877.56</v>
      </c>
      <c r="D31" s="38">
        <f t="shared" si="0"/>
        <v>904.8868</v>
      </c>
      <c r="E31" s="52"/>
      <c r="F31" s="43"/>
      <c r="G31" s="51"/>
      <c r="H31" s="39"/>
    </row>
    <row r="32" ht="15" spans="1:8">
      <c r="A32" s="39"/>
      <c r="B32" s="39" t="s">
        <v>48</v>
      </c>
      <c r="C32" s="41">
        <v>585.04</v>
      </c>
      <c r="D32" s="38">
        <f t="shared" si="0"/>
        <v>603.5912</v>
      </c>
      <c r="E32" s="52"/>
      <c r="F32" s="43"/>
      <c r="G32" s="51"/>
      <c r="H32" s="39"/>
    </row>
    <row r="33" ht="15" spans="1:8">
      <c r="A33" s="39"/>
      <c r="B33" s="39" t="s">
        <v>49</v>
      </c>
      <c r="C33" s="41">
        <v>292.52</v>
      </c>
      <c r="D33" s="38">
        <f t="shared" si="0"/>
        <v>302.2956</v>
      </c>
      <c r="E33" s="53"/>
      <c r="F33" s="43"/>
      <c r="G33" s="51"/>
      <c r="H33" s="39"/>
    </row>
    <row r="34" spans="1:8">
      <c r="A34" s="54" t="s">
        <v>32</v>
      </c>
      <c r="B34" s="54"/>
      <c r="C34" s="41">
        <f>SUM(C14:C33)</f>
        <v>4507.28</v>
      </c>
      <c r="D34" s="38">
        <f>SUM(D14:D33)</f>
        <v>4662.4984</v>
      </c>
      <c r="E34" s="41"/>
      <c r="F34" s="54"/>
      <c r="G34" s="55"/>
      <c r="H34" s="54"/>
    </row>
  </sheetData>
  <sortState ref="E8:J9">
    <sortCondition ref="E8"/>
  </sortState>
  <mergeCells count="21">
    <mergeCell ref="A1:K1"/>
    <mergeCell ref="A2:D2"/>
    <mergeCell ref="E2:K2"/>
    <mergeCell ref="A8:A9"/>
    <mergeCell ref="A14:A20"/>
    <mergeCell ref="A21:A26"/>
    <mergeCell ref="A27:A33"/>
    <mergeCell ref="C8:C9"/>
    <mergeCell ref="D8:D9"/>
    <mergeCell ref="E14:E20"/>
    <mergeCell ref="E21:E26"/>
    <mergeCell ref="E27:E33"/>
    <mergeCell ref="F14:F20"/>
    <mergeCell ref="F21:F26"/>
    <mergeCell ref="F27:F33"/>
    <mergeCell ref="G14:G20"/>
    <mergeCell ref="G21:G26"/>
    <mergeCell ref="G27:G33"/>
    <mergeCell ref="H14:H33"/>
    <mergeCell ref="A3:D4"/>
    <mergeCell ref="E3:K4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16EF0EAE881F4F7680A1A1C9E28EA925_13</vt:lpwstr>
  </property>
</Properties>
</file>