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<sst xmlns="http://schemas.openxmlformats.org/spreadsheetml/2006/main" count="34" uniqueCount="34">
  <si>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</si>
  <si>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</si>
  <si>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</si>
  <si>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</si>
  <si>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跨越：KY4000630078928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</si>
  <si>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</si>
  <si>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</si>
  <si>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</si>
  <si>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</si>
  <si>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</si>
  <si>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</si>
  <si>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</si>
  <si>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</si>
  <si>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</si>
  <si>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</si>
  <si>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</si>
  <si>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</si>
  <si>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</si>
  <si>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</si>
  <si>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</si>
  <si>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</si>
  <si>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</si>
  <si>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</si>
  <si>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</si>
  <si>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</si>
  <si>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</si>
  <si>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</si>
  <si>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</si>
  <si>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</si>
  <si>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S25010373</t>
  </si>
  <si>
    <t xml:space="preserve">MRZKALL003-米白色吊绳-25CM，6423+321，120样板  </t>
  </si>
  <si>
    <t>P25010624，PO48890-D,4786-508-712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</si>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</sst>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6" fontId="9" fillId="0" borderId="1" xfId="52" applyNumberFormat="1" applyFont="1" applyBorder="1" applyAlignment="1">
      <alignment horizontal="center" vertical="center" wrapText="1"/>
    </xf>
    <xf numFmtId="49" fontId="9" fillId="0" borderId="1" xfId="52" applyNumberFormat="1" applyFont="1" applyBorder="1" applyAlignment="1">
      <alignment horizontal="center" vertical="center" wrapText="1"/>
    </xf>
    <xf numFmtId="177" fontId="9" fillId="0" borderId="1" xfId="5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3" fillId="3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13" sqref="D13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45678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1" t="s">
        <v>5</v>
      </c>
      <c r="E5" s="11"/>
      <c r="F5" s="11"/>
      <c r="G5" s="11"/>
      <c r="H5" s="11"/>
      <c r="I5" s="11"/>
      <c r="J5" s="11"/>
      <c r="K5" s="11"/>
    </row>
    <row r="6" customFormat="1" ht="15" spans="1:12">
      <c r="A6" s="2"/>
      <c r="B6" s="2"/>
      <c r="C6" s="2"/>
      <c r="D6" s="12"/>
      <c r="E6" s="13"/>
      <c r="F6" s="12"/>
      <c r="G6" s="12"/>
      <c r="H6" s="12"/>
      <c r="I6" s="12"/>
      <c r="J6" s="12"/>
      <c r="K6" s="12"/>
      <c r="L6" s="36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8" t="s">
        <v>12</v>
      </c>
      <c r="H7" s="19" t="s">
        <v>13</v>
      </c>
      <c r="I7" s="19" t="s">
        <v>14</v>
      </c>
      <c r="J7" s="15" t="s">
        <v>15</v>
      </c>
      <c r="K7" s="19" t="s">
        <v>16</v>
      </c>
      <c r="L7" s="37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26" t="s">
        <v>25</v>
      </c>
      <c r="J8" s="38" t="s">
        <v>26</v>
      </c>
      <c r="K8" s="26" t="s">
        <v>27</v>
      </c>
      <c r="L8" s="39" t="s">
        <v>28</v>
      </c>
    </row>
    <row r="9" s="2" customFormat="1" ht="55" customHeight="1" spans="1:12">
      <c r="A9" s="27" t="s">
        <v>29</v>
      </c>
      <c r="B9" s="27" t="s">
        <v>30</v>
      </c>
      <c r="C9" s="28" t="s">
        <v>31</v>
      </c>
      <c r="D9" s="29">
        <v>6423</v>
      </c>
      <c r="E9" s="30">
        <f>+D9*0.05</f>
        <v>321.15</v>
      </c>
      <c r="F9" s="30">
        <f>+D9+E9</f>
        <v>6744.15</v>
      </c>
      <c r="G9" s="31">
        <v>1</v>
      </c>
      <c r="H9" s="31">
        <v>2.17</v>
      </c>
      <c r="I9" s="33">
        <v>2.32</v>
      </c>
      <c r="J9" s="33" t="s">
        <v>32</v>
      </c>
      <c r="K9" s="33">
        <v>0.007</v>
      </c>
      <c r="L9" s="33">
        <f>+I9*G9</f>
        <v>2.32</v>
      </c>
    </row>
    <row r="10" s="2" customFormat="1" ht="41" customHeight="1" spans="1:12">
      <c r="A10" s="27"/>
      <c r="B10" s="27"/>
      <c r="C10" s="28"/>
      <c r="D10" s="32"/>
      <c r="E10" s="30"/>
      <c r="F10" s="30"/>
      <c r="G10" s="33"/>
      <c r="H10" s="33"/>
      <c r="I10" s="33"/>
      <c r="J10" s="33"/>
      <c r="K10" s="33"/>
      <c r="L10" s="40"/>
    </row>
    <row r="11" ht="15" spans="1:12">
      <c r="A11" s="34" t="s">
        <v>33</v>
      </c>
      <c r="B11" s="13"/>
      <c r="C11" s="13"/>
      <c r="D11" s="35">
        <f>SUM(D9:D10)</f>
        <v>6423</v>
      </c>
      <c r="E11" s="35">
        <f>SUM(E9:E10)</f>
        <v>321.15</v>
      </c>
      <c r="F11" s="35">
        <f>SUM(F9:F10)</f>
        <v>6744.15</v>
      </c>
      <c r="G11" s="35">
        <f>SUM(G9:G10)</f>
        <v>1</v>
      </c>
      <c r="H11" s="35"/>
      <c r="I11" s="35"/>
      <c r="J11" s="35"/>
      <c r="K11" s="35"/>
      <c r="L11" s="41" t="e">
        <f>+#REF!+#REF!+#REF!+#REF!+L9</f>
        <v>#REF!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2025-01-21T09:56:59Z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