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<sst xmlns="http://schemas.openxmlformats.org/spreadsheetml/2006/main" count="38" uniqueCount="35">
  <si>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</si>
  <si>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</si>
  <si>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</si>
  <si>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</si>
  <si>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跨越：KY4000618023816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</si>
  <si>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</si>
  <si>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</si>
  <si>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</si>
  <si>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</si>
  <si>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</si>
  <si>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</si>
  <si>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</si>
  <si>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</si>
  <si>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</si>
  <si>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</si>
  <si>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</si>
  <si>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</si>
  <si>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</si>
  <si>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</si>
  <si>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</si>
  <si>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</si>
  <si>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</si>
  <si>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</si>
  <si>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</si>
  <si>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</si>
  <si>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</si>
  <si>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</si>
  <si>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</si>
  <si>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</si>
  <si>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S25020127</t>
  </si>
  <si>
    <t>MRZCALL024-黑色吊绳-33CM，40800+2040,样板100 ，分3万+10800</t>
  </si>
  <si>
    <t>P25020200，PO53029-D，4786-098-800 款</t>
  </si>
  <si>
    <t>40*40*30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</si>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</sst>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G11" sqref="G11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45699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5" customHeight="1" spans="1:12">
      <c r="A9" s="27" t="s">
        <v>29</v>
      </c>
      <c r="B9" s="27" t="s">
        <v>30</v>
      </c>
      <c r="C9" s="28" t="s">
        <v>31</v>
      </c>
      <c r="D9" s="29">
        <f>30000</f>
        <v>30000</v>
      </c>
      <c r="E9" s="30">
        <f>+D9*0.05</f>
        <v>1500</v>
      </c>
      <c r="F9" s="30">
        <f>+D9+E9</f>
        <v>31500</v>
      </c>
      <c r="G9" s="31">
        <v>1</v>
      </c>
      <c r="H9" s="31">
        <v>13.32</v>
      </c>
      <c r="I9" s="31">
        <f>14.14</f>
        <v>14.14</v>
      </c>
      <c r="J9" s="31" t="s">
        <v>32</v>
      </c>
      <c r="K9" s="31">
        <v>0.048</v>
      </c>
      <c r="L9" s="31">
        <f>+I9*G9</f>
        <v>14.14</v>
      </c>
    </row>
    <row r="10" s="2" customFormat="1" ht="55" customHeight="1" spans="1:12">
      <c r="A10" s="27" t="s">
        <v>29</v>
      </c>
      <c r="B10" s="27" t="s">
        <v>30</v>
      </c>
      <c r="C10" s="28" t="s">
        <v>31</v>
      </c>
      <c r="D10" s="29">
        <v>10800</v>
      </c>
      <c r="E10" s="30">
        <f>+D10*0.05</f>
        <v>540</v>
      </c>
      <c r="F10" s="30">
        <f>+D10+E10</f>
        <v>11340</v>
      </c>
      <c r="G10" s="31">
        <v>1</v>
      </c>
      <c r="H10" s="31">
        <v>5.06</v>
      </c>
      <c r="I10" s="31">
        <v>5.46</v>
      </c>
      <c r="J10" s="31" t="s">
        <v>33</v>
      </c>
      <c r="K10" s="31">
        <v>0.023</v>
      </c>
      <c r="L10" s="31">
        <f>+I10*G10</f>
        <v>5.46</v>
      </c>
    </row>
    <row r="11" s="2" customFormat="1" ht="55" customHeight="1" spans="1:12">
      <c r="A11" s="27"/>
      <c r="B11" s="27"/>
      <c r="C11" s="28"/>
      <c r="D11" s="32"/>
      <c r="E11" s="33"/>
      <c r="F11" s="33"/>
      <c r="G11" s="34"/>
      <c r="H11" s="34"/>
      <c r="I11" s="34"/>
      <c r="J11" s="34"/>
      <c r="K11" s="45"/>
      <c r="L11" s="46"/>
    </row>
    <row r="12" ht="15" spans="1:12">
      <c r="A12" s="35" t="s">
        <v>34</v>
      </c>
      <c r="B12" s="36"/>
      <c r="C12" s="36"/>
      <c r="D12" s="37">
        <f>SUM(D9:D11)</f>
        <v>40800</v>
      </c>
      <c r="E12" s="37">
        <f>SUM(E9:E11)</f>
        <v>2040</v>
      </c>
      <c r="F12" s="37">
        <f>SUM(F9:F11)</f>
        <v>42840</v>
      </c>
      <c r="G12" s="37">
        <f>SUM(G9:G11)</f>
        <v>2</v>
      </c>
      <c r="H12" s="37"/>
      <c r="I12" s="37"/>
      <c r="J12" s="37"/>
      <c r="K12" s="37"/>
      <c r="L12" s="47">
        <f>SUM(L9:L11)</f>
        <v>19.6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2025-02-11T09:49:52Z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