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<sst xmlns="http://schemas.openxmlformats.org/spreadsheetml/2006/main" count="34" uniqueCount="34">
  <si>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</si>
  <si>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</si>
  <si>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</si>
  <si>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</si>
  <si>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中通快递：KY4000678032101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</si>
  <si>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</si>
  <si>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</si>
  <si>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</si>
  <si>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</si>
  <si>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</si>
  <si>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</si>
  <si>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</si>
  <si>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</si>
  <si>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</si>
  <si>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</si>
  <si>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</si>
  <si>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</si>
  <si>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</si>
  <si>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</si>
  <si>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</si>
  <si>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</si>
  <si>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</si>
  <si>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</si>
  <si>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</si>
  <si>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</si>
  <si>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</si>
  <si>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</si>
  <si>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</si>
  <si>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</si>
  <si>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S25020143</t>
  </si>
  <si>
    <r>
      <rPr>
        <sz val="10"/>
        <color rgb="FFFF0000"/>
        <rFont val="宋体"/>
        <charset val="134"/>
      </rPr>
      <t>MRZCALL033-米白色吊绳-33CM，</t>
    </r>
    <r>
      <rPr>
        <sz val="10"/>
        <rFont val="宋体"/>
        <charset val="134"/>
      </rPr>
      <t>8976+449，样板300，同悦</t>
    </r>
  </si>
  <si>
    <t>P25020221，PO74705-25, 4786-091-250/515/642 款</t>
  </si>
  <si>
    <t>21*37*30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</si>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</sst>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7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5" xfId="0" applyFont="1" applyFill="1" applyBorder="1" applyAlignment="1" applyProtection="1">
      <alignment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3" fillId="0" borderId="7" xfId="0" applyFont="1" applyFill="1" applyBorder="1" applyAlignment="1" applyProtection="1">
      <alignment vertical="center" shrinkToFit="1"/>
    </xf>
    <xf numFmtId="0" fontId="13" fillId="0" borderId="3" xfId="0" applyFont="1" applyFill="1" applyBorder="1" applyAlignment="1" applyProtection="1">
      <alignment vertical="center" shrinkToFit="1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A10" sqref="$A10:$XFD17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45700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8"/>
      <c r="K5" s="38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9"/>
      <c r="K6" s="39"/>
      <c r="L6" s="40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41" t="s">
        <v>14</v>
      </c>
      <c r="J7" s="16" t="s">
        <v>15</v>
      </c>
      <c r="K7" s="19" t="s">
        <v>16</v>
      </c>
      <c r="L7" s="36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2" t="s">
        <v>25</v>
      </c>
      <c r="J8" s="43" t="s">
        <v>26</v>
      </c>
      <c r="K8" s="26" t="s">
        <v>27</v>
      </c>
      <c r="L8" s="44" t="s">
        <v>28</v>
      </c>
    </row>
    <row r="9" s="2" customFormat="1" ht="55" customHeight="1" spans="1:12">
      <c r="A9" s="27" t="s">
        <v>29</v>
      </c>
      <c r="B9" s="28" t="s">
        <v>30</v>
      </c>
      <c r="C9" s="28" t="s">
        <v>31</v>
      </c>
      <c r="D9" s="29">
        <v>8976</v>
      </c>
      <c r="E9" s="30">
        <f>+D9*0.05</f>
        <v>448.8</v>
      </c>
      <c r="F9" s="30">
        <f>+D9+E9</f>
        <v>9424.8</v>
      </c>
      <c r="G9" s="31">
        <v>1</v>
      </c>
      <c r="H9" s="31">
        <v>3.7</v>
      </c>
      <c r="I9" s="31">
        <v>4.1</v>
      </c>
      <c r="J9" s="31" t="s">
        <v>32</v>
      </c>
      <c r="K9" s="31">
        <v>0.023</v>
      </c>
      <c r="L9" s="31">
        <f>+I9*G9</f>
        <v>4.1</v>
      </c>
    </row>
    <row r="10" s="2" customFormat="1" ht="55" customHeight="1" spans="1:12">
      <c r="A10" s="27"/>
      <c r="B10" s="27"/>
      <c r="C10" s="28"/>
      <c r="D10" s="32"/>
      <c r="E10" s="33"/>
      <c r="F10" s="33"/>
      <c r="G10" s="34"/>
      <c r="H10" s="34"/>
      <c r="I10" s="34"/>
      <c r="J10" s="34"/>
      <c r="K10" s="45"/>
      <c r="L10" s="46"/>
    </row>
    <row r="11" ht="15" spans="1:12">
      <c r="A11" s="35" t="s">
        <v>33</v>
      </c>
      <c r="B11" s="36"/>
      <c r="C11" s="36"/>
      <c r="D11" s="37">
        <f>SUM(D9:D10)</f>
        <v>8976</v>
      </c>
      <c r="E11" s="37">
        <f>SUM(E9:E10)</f>
        <v>448.8</v>
      </c>
      <c r="F11" s="37">
        <f>SUM(F9:F10)</f>
        <v>9424.8</v>
      </c>
      <c r="G11" s="37">
        <f>SUM(G9:G10)</f>
        <v>1</v>
      </c>
      <c r="H11" s="37"/>
      <c r="I11" s="37"/>
      <c r="J11" s="37"/>
      <c r="K11" s="37"/>
      <c r="L11" s="47">
        <f>SUM(L9:L10)</f>
        <v>4.1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2025-02-12T08:51:30Z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