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5010352" sheetId="7" r:id="rId1"/>
  </sheets>
  <externalReferences>
    <externalReference r:id="rId2"/>
  </externalReferences>
  <definedNames>
    <definedName name="_xlnm._FilterDatabase" localSheetId="0" hidden="1">S25010352!$H$8:$H$16</definedName>
    <definedName name="Ext">[1]LUT!$G$2</definedName>
    <definedName name="Gender">[1]LUT!$I$1:$BI$1</definedName>
    <definedName name="_xlnm.Print_Area" localSheetId="0">S25010352!$A$1:$M$16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<sst xmlns="http://schemas.openxmlformats.org/spreadsheetml/2006/main" count="44" uniqueCount="43">
  <si>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</si>
  <si>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</si>
  <si>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</si>
  <si>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KV4000602130177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</si>
  <si>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</si>
  <si>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</si>
  <si>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</si>
  <si>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</si>
  <si>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</si>
  <si>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</si>
  <si>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</si>
  <si>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</si>
  <si>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</si>
  <si>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</si>
  <si>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</si>
  <si>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</si>
  <si>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</si>
  <si>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</si>
  <si>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</si>
  <si>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</si>
  <si>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</si>
  <si>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</si>
  <si>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</si>
  <si>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</si>
  <si>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</si>
  <si>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</si>
  <si>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</si>
  <si>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</si>
  <si>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</si>
  <si>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</si>
  <si>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S25010352</t>
  </si>
  <si>
    <t>PYG79789-2PK</t>
  </si>
  <si>
    <t>FT01004</t>
  </si>
  <si>
    <r>
      <rPr>
        <sz val="10"/>
        <rFont val="宋体"/>
        <charset val="134"/>
      </rPr>
      <t>黑色</t>
    </r>
    <r>
      <rPr>
        <sz val="10"/>
        <rFont val="Calibri"/>
        <charset val="134"/>
      </rPr>
      <t>black</t>
    </r>
  </si>
  <si>
    <t>2-1</t>
  </si>
  <si>
    <t>46.5*41*21</t>
  </si>
  <si>
    <r>
      <rPr>
        <sz val="10"/>
        <rFont val="宋体"/>
        <charset val="134"/>
      </rPr>
      <t>深藏青</t>
    </r>
    <r>
      <rPr>
        <sz val="10"/>
        <rFont val="Calibri"/>
        <charset val="134"/>
      </rPr>
      <t>naval blue</t>
    </r>
  </si>
  <si>
    <r>
      <rPr>
        <sz val="10"/>
        <rFont val="宋体"/>
        <charset val="134"/>
      </rPr>
      <t>酒红</t>
    </r>
    <r>
      <rPr>
        <sz val="10"/>
        <rFont val="Calibri"/>
        <charset val="134"/>
      </rPr>
      <t>wine voyage</t>
    </r>
  </si>
  <si>
    <r>
      <rPr>
        <sz val="10"/>
        <rFont val="宋体"/>
        <charset val="134"/>
      </rPr>
      <t>栗色</t>
    </r>
    <r>
      <rPr>
        <sz val="10"/>
        <rFont val="Calibri"/>
        <charset val="134"/>
      </rPr>
      <t>classic brown</t>
    </r>
  </si>
  <si>
    <r>
      <rPr>
        <sz val="10"/>
        <rFont val="宋体"/>
        <charset val="134"/>
      </rPr>
      <t>松树绿</t>
    </r>
    <r>
      <rPr>
        <sz val="10"/>
        <rFont val="Calibri"/>
        <charset val="134"/>
      </rPr>
      <t>forest nigh</t>
    </r>
  </si>
  <si>
    <r>
      <rPr>
        <sz val="10"/>
        <rFont val="宋体"/>
        <charset val="134"/>
      </rPr>
      <t>银色</t>
    </r>
  </si>
  <si>
    <t>2-2</t>
  </si>
  <si>
    <r>
      <rPr>
        <sz val="10"/>
        <rFont val="宋体"/>
        <charset val="134"/>
      </rPr>
      <t>银色</t>
    </r>
    <r>
      <rPr>
        <sz val="10"/>
        <rFont val="Calibri"/>
        <charset val="134"/>
      </rPr>
      <t>+</t>
    </r>
    <r>
      <rPr>
        <sz val="10"/>
        <rFont val="宋体"/>
        <charset val="134"/>
      </rPr>
      <t>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</si>
</sst>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8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179" fontId="14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72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E4" sqref="E4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0.3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45705</v>
      </c>
      <c r="F3" s="9"/>
      <c r="G3" s="10"/>
      <c r="H3"/>
      <c r="I3"/>
    </row>
    <row r="4" ht="19.5" customHeight="1" spans="4:11">
      <c r="D4" s="8" t="s">
        <v>2</v>
      </c>
      <c r="E4" s="11" t="s">
        <v>3</v>
      </c>
      <c r="F4" s="12"/>
      <c r="I4" s="6" t="s">
        <v>4</v>
      </c>
      <c r="K4" s="34"/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8" t="s">
        <v>12</v>
      </c>
      <c r="I6" s="20" t="s">
        <v>13</v>
      </c>
      <c r="J6" s="35" t="s">
        <v>14</v>
      </c>
      <c r="K6" s="35" t="s">
        <v>15</v>
      </c>
      <c r="L6" s="15" t="s">
        <v>16</v>
      </c>
      <c r="M6" s="36" t="s">
        <v>17</v>
      </c>
    </row>
    <row r="7" s="1" customFormat="1" ht="32.25" customHeight="1" spans="1:13">
      <c r="A7" s="14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21" t="s">
        <v>25</v>
      </c>
      <c r="I7" s="20" t="s">
        <v>26</v>
      </c>
      <c r="J7" s="35" t="s">
        <v>27</v>
      </c>
      <c r="K7" s="35" t="s">
        <v>28</v>
      </c>
      <c r="L7" s="15" t="s">
        <v>29</v>
      </c>
      <c r="M7" s="37"/>
    </row>
    <row r="8" s="1" customFormat="1" ht="32" customHeight="1" spans="1:13">
      <c r="A8" s="22" t="s">
        <v>30</v>
      </c>
      <c r="B8" s="23" t="s">
        <v>31</v>
      </c>
      <c r="C8" s="22" t="s">
        <v>32</v>
      </c>
      <c r="D8" s="24" t="s">
        <v>33</v>
      </c>
      <c r="E8" s="25"/>
      <c r="F8" s="26">
        <v>56108</v>
      </c>
      <c r="G8" s="27">
        <f>H8-F8</f>
        <v>2802</v>
      </c>
      <c r="H8" s="28">
        <v>58910</v>
      </c>
      <c r="I8" s="38" t="s">
        <v>34</v>
      </c>
      <c r="J8" s="39">
        <v>16.75</v>
      </c>
      <c r="K8" s="39">
        <v>17.35</v>
      </c>
      <c r="L8" s="40" t="s">
        <v>35</v>
      </c>
      <c r="M8" s="41"/>
    </row>
    <row r="9" s="1" customFormat="1" ht="32" customHeight="1" spans="1:14">
      <c r="A9" s="22"/>
      <c r="B9" s="23"/>
      <c r="C9" s="22"/>
      <c r="D9" s="24" t="s">
        <v>36</v>
      </c>
      <c r="E9" s="25"/>
      <c r="F9" s="26">
        <v>8652</v>
      </c>
      <c r="G9" s="27">
        <f t="shared" ref="G9:G14" si="0">H9-F9</f>
        <v>428</v>
      </c>
      <c r="H9" s="28">
        <v>9080</v>
      </c>
      <c r="I9" s="38"/>
      <c r="J9" s="39"/>
      <c r="K9" s="39"/>
      <c r="L9" s="40"/>
      <c r="M9" s="41"/>
      <c r="N9" s="42"/>
    </row>
    <row r="10" s="1" customFormat="1" ht="32" customHeight="1" spans="1:14">
      <c r="A10" s="22"/>
      <c r="B10" s="23"/>
      <c r="C10" s="22"/>
      <c r="D10" s="24" t="s">
        <v>37</v>
      </c>
      <c r="E10" s="25"/>
      <c r="F10" s="26">
        <v>3780</v>
      </c>
      <c r="G10" s="27">
        <f t="shared" si="0"/>
        <v>190</v>
      </c>
      <c r="H10" s="28">
        <v>3970</v>
      </c>
      <c r="I10" s="38"/>
      <c r="J10" s="39"/>
      <c r="K10" s="39"/>
      <c r="L10" s="40"/>
      <c r="M10" s="41"/>
      <c r="N10" s="42"/>
    </row>
    <row r="11" s="1" customFormat="1" ht="32" customHeight="1" spans="1:14">
      <c r="A11" s="22"/>
      <c r="B11" s="23"/>
      <c r="C11" s="22"/>
      <c r="D11" s="24" t="s">
        <v>38</v>
      </c>
      <c r="E11" s="25"/>
      <c r="F11" s="26">
        <v>2520</v>
      </c>
      <c r="G11" s="27">
        <f t="shared" si="0"/>
        <v>120</v>
      </c>
      <c r="H11" s="28">
        <v>2640</v>
      </c>
      <c r="I11" s="38"/>
      <c r="J11" s="39"/>
      <c r="K11" s="39"/>
      <c r="L11" s="40"/>
      <c r="M11" s="41"/>
      <c r="N11" s="42"/>
    </row>
    <row r="12" s="1" customFormat="1" ht="32" customHeight="1" spans="1:14">
      <c r="A12" s="22"/>
      <c r="B12" s="23"/>
      <c r="C12" s="22"/>
      <c r="D12" s="24" t="s">
        <v>39</v>
      </c>
      <c r="E12" s="25"/>
      <c r="F12" s="26">
        <v>3780</v>
      </c>
      <c r="G12" s="27">
        <f t="shared" si="0"/>
        <v>190</v>
      </c>
      <c r="H12" s="28">
        <v>3970</v>
      </c>
      <c r="I12" s="38"/>
      <c r="J12" s="39"/>
      <c r="K12" s="39"/>
      <c r="L12" s="40"/>
      <c r="M12" s="41"/>
      <c r="N12" s="42"/>
    </row>
    <row r="13" s="1" customFormat="1" ht="32" customHeight="1" spans="1:14">
      <c r="A13" s="22"/>
      <c r="B13" s="23"/>
      <c r="C13" s="22"/>
      <c r="D13" s="24" t="s">
        <v>40</v>
      </c>
      <c r="E13" s="25"/>
      <c r="F13" s="26">
        <v>18540</v>
      </c>
      <c r="G13" s="27">
        <f t="shared" si="0"/>
        <v>920</v>
      </c>
      <c r="H13" s="28">
        <v>19460</v>
      </c>
      <c r="I13" s="38" t="s">
        <v>41</v>
      </c>
      <c r="J13" s="39">
        <v>6.9</v>
      </c>
      <c r="K13" s="39">
        <v>7.6</v>
      </c>
      <c r="L13" s="40" t="s">
        <v>35</v>
      </c>
      <c r="M13" s="41"/>
      <c r="N13" s="42"/>
    </row>
    <row r="14" s="1" customFormat="1" ht="32" customHeight="1" spans="1:14">
      <c r="A14" s="22"/>
      <c r="B14" s="23"/>
      <c r="C14" s="22"/>
      <c r="D14" s="24" t="s">
        <v>42</v>
      </c>
      <c r="E14" s="25"/>
      <c r="F14" s="26">
        <v>56108</v>
      </c>
      <c r="G14" s="27">
        <f t="shared" si="0"/>
        <v>2802</v>
      </c>
      <c r="H14" s="28">
        <v>58910</v>
      </c>
      <c r="I14" s="38"/>
      <c r="J14" s="39"/>
      <c r="K14" s="39"/>
      <c r="L14" s="40"/>
      <c r="M14" s="41"/>
      <c r="N14" s="42"/>
    </row>
    <row r="15" s="1" customFormat="1" ht="19" customHeight="1" spans="1:14">
      <c r="A15" s="29"/>
      <c r="B15" s="23"/>
      <c r="C15" s="22"/>
      <c r="D15" s="29"/>
      <c r="E15" s="30"/>
      <c r="F15" s="28"/>
      <c r="G15" s="27"/>
      <c r="H15" s="28"/>
      <c r="I15" s="43"/>
      <c r="J15" s="44"/>
      <c r="K15" s="44"/>
      <c r="L15" s="23"/>
      <c r="M15" s="36"/>
      <c r="N15" s="42"/>
    </row>
    <row r="16" s="1" customFormat="1" ht="20" customHeight="1" spans="1:12">
      <c r="A16" s="31"/>
      <c r="B16" s="31"/>
      <c r="C16" s="31"/>
      <c r="D16" s="31"/>
      <c r="E16" s="31"/>
      <c r="F16" s="32">
        <f>SUM(F8:F15)</f>
        <v>149488</v>
      </c>
      <c r="G16" s="32">
        <f>SUM(G8:G15)</f>
        <v>7452</v>
      </c>
      <c r="H16" s="32">
        <f>SUM(H8:H15)</f>
        <v>156940</v>
      </c>
      <c r="I16" s="45"/>
      <c r="J16" s="46"/>
      <c r="K16" s="46"/>
      <c r="L16" s="31"/>
    </row>
    <row r="17" spans="8:8">
      <c r="H17" s="33"/>
    </row>
    <row r="19" spans="7:7">
      <c r="G19"/>
    </row>
  </sheetData>
  <mergeCells count="15">
    <mergeCell ref="A1:L1"/>
    <mergeCell ref="A2:L2"/>
    <mergeCell ref="E3:F3"/>
    <mergeCell ref="A8:A14"/>
    <mergeCell ref="B8:B14"/>
    <mergeCell ref="C8:C14"/>
    <mergeCell ref="I8:I12"/>
    <mergeCell ref="I13:I14"/>
    <mergeCell ref="J8:J12"/>
    <mergeCell ref="J13:J14"/>
    <mergeCell ref="K8:K12"/>
    <mergeCell ref="K13:K14"/>
    <mergeCell ref="L8:L12"/>
    <mergeCell ref="L13:L14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S25010352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2025-02-18T00:51:38Z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2052-12.1.0.20260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