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  <sheet name="Sheet1" sheetId="4" r:id="rId3"/>
    <sheet name="Sheet2" sheetId="5" r:id="rId4"/>
    <sheet name="Sheet3" sheetId="6" r:id="rId5"/>
  </sheets>
  <externalReferences>
    <externalReference r:id="rId6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<sst xmlns="http://schemas.openxmlformats.org/spreadsheetml/2006/main" count="154" uniqueCount="83">
  <si>
    <t>睿  颢  发  货  清  单</t>
  </si>
  <si>
    <t>（RecallPackaging Delivery List）</t>
  </si>
  <si>
    <t>Shipping Date 发货日期:</t>
  </si>
  <si>
    <t>快递单号:</t>
  </si>
  <si>
    <t>SF 1546597377987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</si>
  <si>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</si>
  <si>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</si>
  <si>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</si>
  <si>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</si>
  <si>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</si>
  <si>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</si>
  <si>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</si>
  <si>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</si>
  <si>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</si>
  <si>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</si>
  <si>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</si>
  <si>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</si>
  <si>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</si>
  <si>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</si>
  <si>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</si>
  <si>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</si>
  <si>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</si>
  <si>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</si>
  <si>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</si>
  <si>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</si>
  <si>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</si>
  <si>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</si>
  <si>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</si>
  <si>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</si>
  <si>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</si>
  <si>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po-30783</t>
  </si>
  <si>
    <t>价格牌
price hangtag</t>
  </si>
  <si>
    <t>4786-601</t>
  </si>
  <si>
    <t>6-7</t>
  </si>
  <si>
    <t>//</t>
  </si>
  <si>
    <t>47*35*25</t>
  </si>
  <si>
    <t>8-9</t>
  </si>
  <si>
    <t>9-10</t>
  </si>
  <si>
    <t>11-12</t>
  </si>
  <si>
    <t>47*35*33</t>
  </si>
  <si>
    <t>12-13</t>
  </si>
  <si>
    <t>13-14</t>
  </si>
  <si>
    <r>
      <t xml:space="preserve">MRZKALL002 </t>
    </r>
    <r>
      <rPr>
        <b/>
        <sz val="11"/>
        <color theme="1"/>
        <rFont val="宋体"/>
        <charset val="134"/>
      </rPr>
      <t>吊绳</t>
    </r>
  </si>
  <si>
    <t>通用</t>
  </si>
  <si>
    <t>35*35*25</t>
  </si>
  <si>
    <t>Recall</t>
  </si>
  <si>
    <t>Factory name (工厂名称)</t>
  </si>
  <si>
    <t>D</t>
  </si>
  <si>
    <t>Product Code.(产品编号)</t>
  </si>
  <si>
    <t>Style Code.(款号)</t>
  </si>
  <si>
    <t>4786-601-251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</si>
  <si>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</si>
  <si>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</si>
  <si>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</si>
  <si>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</si>
  <si>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</si>
  <si>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</si>
  <si>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6-7/1489  8-9/1671  
9-10/2506</t>
  </si>
  <si>
    <t>11-12/3246    12-13/3277  
13-14/3877</t>
  </si>
  <si>
    <t>Carton Dimension（箱规）</t>
  </si>
  <si>
    <t>Country of Origin：</t>
  </si>
  <si>
    <t>Gross Weight（毛重）</t>
  </si>
  <si>
    <t xml:space="preserve">    //    KG</t>
  </si>
  <si>
    <t>Made In China</t>
  </si>
  <si>
    <t xml:space="preserve">      //  KG</t>
  </si>
  <si>
    <t>Net Weight（净重）</t>
  </si>
  <si>
    <t>Remark（备注）</t>
  </si>
  <si>
    <t>**</t>
  </si>
  <si>
    <t>吊绳</t>
  </si>
  <si>
    <t>3-3</t>
  </si>
  <si>
    <t>1-1</t>
  </si>
  <si>
    <t>6318-266-712</t>
  </si>
  <si>
    <t>XS</t>
  </si>
  <si>
    <t>S</t>
  </si>
  <si>
    <t>M</t>
  </si>
  <si>
    <t>L</t>
  </si>
  <si>
    <t>XL</t>
  </si>
  <si>
    <t>XXL</t>
  </si>
  <si>
    <t>II</t>
  </si>
  <si>
    <t xml:space="preserve">附加吊牌additional hangtag </t>
  </si>
  <si>
    <t>lockpin-吊粒</t>
  </si>
  <si>
    <t xml:space="preserve"> 主标main label     洗标care label </t>
  </si>
  <si>
    <t>姓名/日期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</si>
</sst>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5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Calibri"/>
      <charset val="134"/>
    </font>
    <font>
      <b/>
      <sz val="72"/>
      <color theme="9" tint="-0.25"/>
      <name val="华文隶书"/>
      <charset val="134"/>
    </font>
    <font>
      <b/>
      <sz val="72"/>
      <color theme="1"/>
      <name val="华文隶书"/>
      <charset val="134"/>
    </font>
    <font>
      <b/>
      <sz val="10"/>
      <color theme="1"/>
      <name val="微软雅黑"/>
      <charset val="134"/>
    </font>
    <font>
      <b/>
      <u/>
      <sz val="22"/>
      <name val="宋体"/>
      <charset val="134"/>
    </font>
    <font>
      <b/>
      <sz val="11"/>
      <color theme="1"/>
      <name val="宋体"/>
      <charset val="134"/>
      <scheme val="minor"/>
    </font>
    <font>
      <b/>
      <u/>
      <sz val="22"/>
      <color rgb="FFC00000"/>
      <name val="宋体"/>
      <charset val="134"/>
    </font>
    <font>
      <b/>
      <sz val="26"/>
      <name val="Calibri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b/>
      <sz val="16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6"/>
      <color theme="1"/>
      <name val="Calibri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10"/>
      <name val="Verdana"/>
      <charset val="0"/>
    </font>
    <font>
      <sz val="10"/>
      <color theme="1"/>
      <name val="宋体"/>
      <charset val="134"/>
    </font>
    <font>
      <b/>
      <sz val="10"/>
      <name val="宋体"/>
      <charset val="134"/>
    </font>
    <font>
      <b/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2" tint="-0.25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10" borderId="19" applyNumberFormat="0" applyAlignment="0" applyProtection="0">
      <alignment vertical="center"/>
    </xf>
    <xf numFmtId="0" fontId="39" fillId="11" borderId="20" applyNumberFormat="0" applyAlignment="0" applyProtection="0">
      <alignment vertical="center"/>
    </xf>
    <xf numFmtId="0" fontId="40" fillId="11" borderId="19" applyNumberFormat="0" applyAlignment="0" applyProtection="0">
      <alignment vertical="center"/>
    </xf>
    <xf numFmtId="0" fontId="41" fillId="12" borderId="21" applyNumberFormat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9" fillId="0" borderId="0"/>
    <xf numFmtId="0" fontId="50" fillId="0" borderId="0"/>
    <xf numFmtId="0" fontId="49" fillId="0" borderId="0"/>
    <xf numFmtId="0" fontId="5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3" fillId="6" borderId="1" xfId="0" applyFont="1" applyFill="1" applyBorder="1" applyAlignment="1">
      <alignment horizontal="center"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wrapText="1"/>
    </xf>
    <xf numFmtId="0" fontId="15" fillId="0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22" fillId="0" borderId="10" xfId="0" applyNumberFormat="1" applyFont="1" applyBorder="1" applyAlignment="1">
      <alignment horizontal="center" vertical="center"/>
    </xf>
    <xf numFmtId="49" fontId="23" fillId="0" borderId="1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52" applyFont="1" applyFill="1" applyBorder="1" applyAlignment="1">
      <alignment horizontal="center" vertical="center" wrapText="1"/>
    </xf>
    <xf numFmtId="177" fontId="24" fillId="0" borderId="1" xfId="52" applyNumberFormat="1" applyFont="1" applyFill="1" applyBorder="1" applyAlignment="1">
      <alignment horizontal="center" vertical="center" wrapText="1"/>
    </xf>
    <xf numFmtId="176" fontId="24" fillId="0" borderId="1" xfId="52" applyNumberFormat="1" applyFont="1" applyFill="1" applyBorder="1" applyAlignment="1">
      <alignment horizontal="center" vertical="center" wrapText="1"/>
    </xf>
    <xf numFmtId="49" fontId="24" fillId="0" borderId="1" xfId="52" applyNumberFormat="1" applyFont="1" applyFill="1" applyBorder="1" applyAlignment="1">
      <alignment horizontal="center" vertical="center" wrapText="1"/>
    </xf>
    <xf numFmtId="15" fontId="24" fillId="0" borderId="1" xfId="52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49" fontId="25" fillId="0" borderId="13" xfId="0" applyNumberFormat="1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8" fontId="26" fillId="0" borderId="14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49" fontId="28" fillId="0" borderId="1" xfId="52" applyNumberFormat="1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179" fontId="3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179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179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2</xdr:row>
      <xdr:rowOff>76200</xdr:rowOff>
    </xdr:from>
    <xdr:to>
      <xdr:col>1</xdr:col>
      <xdr:colOff>1203325</xdr:colOff>
      <xdr:row>3</xdr:row>
      <xdr:rowOff>530225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29870" y="1168400"/>
          <a:ext cx="2173605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229870</xdr:colOff>
      <xdr:row>2</xdr:row>
      <xdr:rowOff>76200</xdr:rowOff>
    </xdr:from>
    <xdr:to>
      <xdr:col>1</xdr:col>
      <xdr:colOff>1203325</xdr:colOff>
      <xdr:row>3</xdr:row>
      <xdr:rowOff>530225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29870" y="1168400"/>
          <a:ext cx="2173605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229870</xdr:colOff>
      <xdr:row>2</xdr:row>
      <xdr:rowOff>76200</xdr:rowOff>
    </xdr:from>
    <xdr:to>
      <xdr:col>1</xdr:col>
      <xdr:colOff>1203325</xdr:colOff>
      <xdr:row>3</xdr:row>
      <xdr:rowOff>530225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29870" y="1168400"/>
          <a:ext cx="2173605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229870</xdr:colOff>
      <xdr:row>2</xdr:row>
      <xdr:rowOff>76200</xdr:rowOff>
    </xdr:from>
    <xdr:to>
      <xdr:col>1</xdr:col>
      <xdr:colOff>1203325</xdr:colOff>
      <xdr:row>3</xdr:row>
      <xdr:rowOff>530225</xdr:rowOff>
    </xdr:to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29870" y="1168400"/>
          <a:ext cx="2173605" cy="771525"/>
        </a:xfrm>
        <a:prstGeom prst="rect">
          <a:avLst/>
        </a:prstGeom>
      </xdr:spPr>
    </xdr:pic>
    <xdr:clientData/>
  </xdr:twoCellAnchor>
  <xdr:twoCellAnchor editAs="oneCell">
    <xdr:from>
      <xdr:col>12</xdr:col>
      <xdr:colOff>295275</xdr:colOff>
      <xdr:row>1</xdr:row>
      <xdr:rowOff>66675</xdr:rowOff>
    </xdr:from>
    <xdr:to>
      <xdr:col>14</xdr:col>
      <xdr:colOff>95250</xdr:colOff>
      <xdr:row>14</xdr:row>
      <xdr:rowOff>276225</xdr:rowOff>
    </xdr:to>
    <xdr:pic>
      <xdr:nvPicPr>
        <xdr:cNvPr id="3" name="图片 2" descr="8e0b2ca42c424100c9a03e5b76c2e6b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687175" y="841375"/>
          <a:ext cx="2705100" cy="4641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704850</xdr:colOff>
      <xdr:row>0</xdr:row>
      <xdr:rowOff>0</xdr:rowOff>
    </xdr:from>
    <xdr:to>
      <xdr:col>9</xdr:col>
      <xdr:colOff>848360</xdr:colOff>
      <xdr:row>0</xdr:row>
      <xdr:rowOff>1012190</xdr:rowOff>
    </xdr:to>
    <xdr:pic>
      <xdr:nvPicPr>
        <xdr:cNvPr id="15" name="图片 1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525750" y="0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806950" y="14192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14" name="图片 13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316990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509270</xdr:rowOff>
    </xdr:to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15950" y="20732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442595</xdr:rowOff>
    </xdr:to>
    <xdr:pic>
      <xdr:nvPicPr>
        <xdr:cNvPr id="17" name="图片 1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895850" y="20066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120650</xdr:colOff>
      <xdr:row>12</xdr:row>
      <xdr:rowOff>200025</xdr:rowOff>
    </xdr:from>
    <xdr:to>
      <xdr:col>3</xdr:col>
      <xdr:colOff>1510665</xdr:colOff>
      <xdr:row>12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806950" y="95218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12</xdr:row>
      <xdr:rowOff>238125</xdr:rowOff>
    </xdr:from>
    <xdr:to>
      <xdr:col>7</xdr:col>
      <xdr:colOff>1472565</xdr:colOff>
      <xdr:row>12</xdr:row>
      <xdr:rowOff>504190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3169900" y="95599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13</xdr:row>
      <xdr:rowOff>219075</xdr:rowOff>
    </xdr:from>
    <xdr:to>
      <xdr:col>7</xdr:col>
      <xdr:colOff>1490345</xdr:colOff>
      <xdr:row>14</xdr:row>
      <xdr:rowOff>509270</xdr:rowOff>
    </xdr:to>
    <xdr:pic>
      <xdr:nvPicPr>
        <xdr:cNvPr id="4" name="图片 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15950" y="101758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13</xdr:row>
      <xdr:rowOff>152400</xdr:rowOff>
    </xdr:from>
    <xdr:to>
      <xdr:col>3</xdr:col>
      <xdr:colOff>1471295</xdr:colOff>
      <xdr:row>14</xdr:row>
      <xdr:rowOff>442595</xdr:rowOff>
    </xdr:to>
    <xdr:pic>
      <xdr:nvPicPr>
        <xdr:cNvPr id="5" name="图片 4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895850" y="101092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806950" y="14192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442595</xdr:rowOff>
    </xdr:to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895850" y="2006600"/>
          <a:ext cx="1261745" cy="9251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selection activeCell="E16" sqref="E16"/>
    </sheetView>
  </sheetViews>
  <sheetFormatPr defaultColWidth="18" defaultRowHeight="25" customHeight="1"/>
  <cols>
    <col min="1" max="1" width="15.75" style="42" customWidth="1"/>
    <col min="2" max="2" width="20" style="42" customWidth="1"/>
    <col min="3" max="3" width="13.75" style="43" customWidth="1"/>
    <col min="4" max="4" width="11.125" style="43" customWidth="1"/>
    <col min="5" max="5" width="8.875" style="43" customWidth="1"/>
    <col min="6" max="6" width="10.25" style="43" customWidth="1"/>
    <col min="7" max="7" width="9.625" style="44" customWidth="1"/>
    <col min="8" max="8" width="12.75" style="43" customWidth="1"/>
    <col min="9" max="9" width="11.5" style="45" customWidth="1"/>
    <col min="10" max="10" width="11.625" style="43" customWidth="1"/>
    <col min="11" max="11" width="11.375" style="43" customWidth="1"/>
    <col min="12" max="12" width="12.875" style="43" customWidth="1"/>
    <col min="13" max="13" width="20.125" style="43" customWidth="1"/>
    <col min="14" max="14" width="18" style="43"/>
    <col min="15" max="15" width="8" style="43" customWidth="1"/>
    <col min="16" max="16384" width="18" style="43"/>
  </cols>
  <sheetData>
    <row r="1" ht="61" customHeight="1" spans="1:12">
      <c r="A1" s="46" t="s">
        <v>0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customHeight="1" spans="1:12">
      <c r="A2" s="48" t="s">
        <v>1</v>
      </c>
      <c r="B2" s="48"/>
      <c r="C2" s="45"/>
      <c r="D2" s="45"/>
      <c r="E2" s="45"/>
      <c r="F2" s="45"/>
      <c r="G2" s="45"/>
      <c r="H2" s="45"/>
      <c r="J2" s="45"/>
      <c r="K2" s="45"/>
      <c r="L2" s="45"/>
    </row>
    <row r="3" customHeight="1" spans="4:7">
      <c r="D3" s="49" t="s">
        <v>2</v>
      </c>
      <c r="E3" s="50">
        <v>45651</v>
      </c>
      <c r="F3" s="50"/>
      <c r="G3" s="43"/>
    </row>
    <row r="4" ht="49" customHeight="1" spans="3:12">
      <c r="C4" s="45"/>
      <c r="D4" s="49" t="s">
        <v>3</v>
      </c>
      <c r="E4" s="51" t="s">
        <v>4</v>
      </c>
      <c r="F4" s="51"/>
      <c r="G4" s="52"/>
      <c r="H4" s="45"/>
      <c r="I4" s="71" t="s">
        <v>5</v>
      </c>
      <c r="J4" s="71"/>
      <c r="K4" s="71"/>
      <c r="L4" s="71"/>
    </row>
    <row r="5" customHeight="1" spans="1:12">
      <c r="A5" s="53" t="s">
        <v>6</v>
      </c>
      <c r="B5" s="54" t="s">
        <v>7</v>
      </c>
      <c r="C5" s="54" t="s">
        <v>8</v>
      </c>
      <c r="D5" s="55" t="s">
        <v>9</v>
      </c>
      <c r="E5" s="55" t="s">
        <v>10</v>
      </c>
      <c r="F5" s="56" t="s">
        <v>11</v>
      </c>
      <c r="G5" s="57" t="s">
        <v>12</v>
      </c>
      <c r="H5" s="57" t="s">
        <v>13</v>
      </c>
      <c r="I5" s="57" t="s">
        <v>14</v>
      </c>
      <c r="J5" s="57" t="s">
        <v>15</v>
      </c>
      <c r="K5" s="57" t="s">
        <v>16</v>
      </c>
      <c r="L5" s="54" t="s">
        <v>17</v>
      </c>
    </row>
    <row r="6" customHeight="1" spans="1:12">
      <c r="A6" s="53" t="s">
        <v>18</v>
      </c>
      <c r="B6" s="54" t="s">
        <v>19</v>
      </c>
      <c r="C6" s="58" t="s">
        <v>20</v>
      </c>
      <c r="D6" s="57" t="s">
        <v>21</v>
      </c>
      <c r="E6" s="57" t="s">
        <v>22</v>
      </c>
      <c r="F6" s="56" t="s">
        <v>23</v>
      </c>
      <c r="G6" s="57" t="s">
        <v>24</v>
      </c>
      <c r="H6" s="57" t="s">
        <v>25</v>
      </c>
      <c r="I6" s="72" t="s">
        <v>26</v>
      </c>
      <c r="J6" s="57" t="s">
        <v>27</v>
      </c>
      <c r="K6" s="57" t="s">
        <v>28</v>
      </c>
      <c r="L6" s="54" t="s">
        <v>29</v>
      </c>
    </row>
    <row r="7" customHeight="1" spans="1:12">
      <c r="A7" s="59" t="s">
        <v>30</v>
      </c>
      <c r="B7" s="60" t="s">
        <v>31</v>
      </c>
      <c r="C7" s="60" t="s">
        <v>32</v>
      </c>
      <c r="D7" s="60">
        <v>251</v>
      </c>
      <c r="E7" s="61" t="s">
        <v>33</v>
      </c>
      <c r="F7" s="62">
        <v>1418</v>
      </c>
      <c r="G7" s="63">
        <f t="shared" ref="G7:G13" si="0">H7-F7</f>
        <v>70.9000000000001</v>
      </c>
      <c r="H7" s="64">
        <f t="shared" ref="H7:H13" si="1">F7*1.05</f>
        <v>1488.9</v>
      </c>
      <c r="I7" s="73">
        <v>1</v>
      </c>
      <c r="J7" s="74" t="s">
        <v>34</v>
      </c>
      <c r="K7" s="74" t="s">
        <v>34</v>
      </c>
      <c r="L7" s="75" t="s">
        <v>35</v>
      </c>
    </row>
    <row r="8" customHeight="1" spans="1:12">
      <c r="A8" s="59"/>
      <c r="B8" s="60"/>
      <c r="C8" s="60"/>
      <c r="D8" s="60"/>
      <c r="E8" s="61" t="s">
        <v>36</v>
      </c>
      <c r="F8" s="62">
        <v>1591</v>
      </c>
      <c r="G8" s="63">
        <f t="shared" si="0"/>
        <v>79.5500000000002</v>
      </c>
      <c r="H8" s="64">
        <f t="shared" si="1"/>
        <v>1670.55</v>
      </c>
      <c r="I8" s="76"/>
      <c r="J8" s="77"/>
      <c r="K8" s="77"/>
      <c r="L8" s="78"/>
    </row>
    <row r="9" customHeight="1" spans="1:12">
      <c r="A9" s="59"/>
      <c r="B9" s="60"/>
      <c r="C9" s="60"/>
      <c r="D9" s="60"/>
      <c r="E9" s="61" t="s">
        <v>37</v>
      </c>
      <c r="F9" s="62">
        <v>2387</v>
      </c>
      <c r="G9" s="63">
        <f t="shared" si="0"/>
        <v>119.35</v>
      </c>
      <c r="H9" s="64">
        <f t="shared" si="1"/>
        <v>2506.35</v>
      </c>
      <c r="I9" s="79"/>
      <c r="J9" s="80"/>
      <c r="K9" s="80"/>
      <c r="L9" s="81"/>
    </row>
    <row r="10" customHeight="1" spans="1:12">
      <c r="A10" s="59"/>
      <c r="B10" s="60"/>
      <c r="C10" s="60"/>
      <c r="D10" s="60"/>
      <c r="E10" s="65" t="s">
        <v>38</v>
      </c>
      <c r="F10" s="62">
        <v>3091</v>
      </c>
      <c r="G10" s="63">
        <f t="shared" si="0"/>
        <v>154.55</v>
      </c>
      <c r="H10" s="64">
        <f t="shared" si="1"/>
        <v>3245.55</v>
      </c>
      <c r="I10" s="73">
        <v>2</v>
      </c>
      <c r="J10" s="74" t="s">
        <v>34</v>
      </c>
      <c r="K10" s="74" t="s">
        <v>34</v>
      </c>
      <c r="L10" s="75" t="s">
        <v>39</v>
      </c>
    </row>
    <row r="11" customHeight="1" spans="1:12">
      <c r="A11" s="59"/>
      <c r="B11" s="60"/>
      <c r="C11" s="60"/>
      <c r="D11" s="60"/>
      <c r="E11" s="65" t="s">
        <v>40</v>
      </c>
      <c r="F11" s="62">
        <v>3121</v>
      </c>
      <c r="G11" s="63">
        <f t="shared" si="0"/>
        <v>156.05</v>
      </c>
      <c r="H11" s="64">
        <f t="shared" si="1"/>
        <v>3277.05</v>
      </c>
      <c r="I11" s="76"/>
      <c r="J11" s="77"/>
      <c r="K11" s="77"/>
      <c r="L11" s="78"/>
    </row>
    <row r="12" customHeight="1" spans="1:12">
      <c r="A12" s="59"/>
      <c r="B12" s="66"/>
      <c r="C12" s="66"/>
      <c r="D12" s="66"/>
      <c r="E12" s="67" t="s">
        <v>41</v>
      </c>
      <c r="F12" s="62">
        <v>3692</v>
      </c>
      <c r="G12" s="63">
        <f t="shared" si="0"/>
        <v>184.6</v>
      </c>
      <c r="H12" s="64">
        <f t="shared" si="1"/>
        <v>3876.6</v>
      </c>
      <c r="I12" s="82"/>
      <c r="J12" s="80"/>
      <c r="K12" s="80"/>
      <c r="L12" s="83"/>
    </row>
    <row r="13" customHeight="1" spans="1:12">
      <c r="A13" s="68"/>
      <c r="B13" s="68" t="s">
        <v>42</v>
      </c>
      <c r="C13" s="69" t="s">
        <v>32</v>
      </c>
      <c r="D13" s="69">
        <v>251</v>
      </c>
      <c r="E13" s="70" t="s">
        <v>43</v>
      </c>
      <c r="F13" s="69">
        <v>15300</v>
      </c>
      <c r="G13" s="63">
        <f>H13-F13</f>
        <v>765</v>
      </c>
      <c r="H13" s="64">
        <f>F13*1.05</f>
        <v>16065</v>
      </c>
      <c r="I13" s="84">
        <v>3</v>
      </c>
      <c r="J13" s="70" t="s">
        <v>34</v>
      </c>
      <c r="K13" s="69" t="s">
        <v>34</v>
      </c>
      <c r="L13" s="69" t="s">
        <v>44</v>
      </c>
    </row>
    <row r="14" customHeight="1" spans="9:10">
      <c r="I14" s="85"/>
      <c r="J14" s="86"/>
    </row>
  </sheetData>
  <mergeCells count="17">
    <mergeCell ref="A1:L1"/>
    <mergeCell ref="A2:L2"/>
    <mergeCell ref="E3:F3"/>
    <mergeCell ref="E4:F4"/>
    <mergeCell ref="I4:L4"/>
    <mergeCell ref="A7:A12"/>
    <mergeCell ref="B7:B12"/>
    <mergeCell ref="C7:C12"/>
    <mergeCell ref="D7:D12"/>
    <mergeCell ref="I7:I9"/>
    <mergeCell ref="I10:I12"/>
    <mergeCell ref="J7:J9"/>
    <mergeCell ref="J10:J12"/>
    <mergeCell ref="K7:K9"/>
    <mergeCell ref="K10:K12"/>
    <mergeCell ref="L7:L9"/>
    <mergeCell ref="L10:L12"/>
  </mergeCells>
  <pageMargins left="0.393700787401575" right="0" top="0" bottom="0" header="0.31496062992126" footer="0.31496062992126"/>
  <pageSetup paperSize="9" scale="74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2"/>
  <sheetViews>
    <sheetView topLeftCell="A3" workbookViewId="0">
      <selection activeCell="E7" sqref="E7"/>
    </sheetView>
  </sheetViews>
  <sheetFormatPr defaultColWidth="9" defaultRowHeight="50" customHeight="1" outlineLevelCol="7"/>
  <cols>
    <col min="1" max="1" width="5.25" customWidth="1"/>
    <col min="2" max="2" width="24" customWidth="1"/>
    <col min="3" max="3" width="32.25" customWidth="1"/>
    <col min="4" max="4" width="22" customWidth="1"/>
    <col min="5" max="5" width="30.75" customWidth="1"/>
    <col min="6" max="6" width="24.125" customWidth="1"/>
    <col min="7" max="7" width="33.375" customWidth="1"/>
    <col min="8" max="8" width="22.75" customWidth="1"/>
    <col min="9" max="10" width="28.625" customWidth="1"/>
    <col min="11" max="15" width="20.625" customWidth="1"/>
  </cols>
  <sheetData>
    <row r="1" ht="96" customHeight="1" spans="2:8">
      <c r="B1" s="17" t="s">
        <v>45</v>
      </c>
      <c r="C1" s="18"/>
      <c r="D1" s="19"/>
      <c r="F1" s="17" t="s">
        <v>45</v>
      </c>
      <c r="G1" s="18"/>
      <c r="H1" s="19"/>
    </row>
    <row r="2" customHeight="1" spans="2:8">
      <c r="B2" s="20" t="s">
        <v>46</v>
      </c>
      <c r="C2" s="21"/>
      <c r="D2" s="22" t="s">
        <v>47</v>
      </c>
      <c r="F2" s="20" t="s">
        <v>46</v>
      </c>
      <c r="G2" s="23"/>
      <c r="H2" s="22" t="s">
        <v>47</v>
      </c>
    </row>
    <row r="3" customHeight="1" spans="2:8">
      <c r="B3" s="20" t="s">
        <v>48</v>
      </c>
      <c r="C3" s="24" t="s">
        <v>30</v>
      </c>
      <c r="D3" s="22"/>
      <c r="F3" s="20" t="s">
        <v>48</v>
      </c>
      <c r="G3" s="24" t="s">
        <v>30</v>
      </c>
      <c r="H3" s="22"/>
    </row>
    <row r="4" ht="54" customHeight="1" spans="2:8">
      <c r="B4" s="20" t="s">
        <v>49</v>
      </c>
      <c r="C4" s="21" t="s">
        <v>50</v>
      </c>
      <c r="D4" s="22"/>
      <c r="F4" s="20" t="s">
        <v>49</v>
      </c>
      <c r="G4" s="21" t="s">
        <v>50</v>
      </c>
      <c r="H4" s="22"/>
    </row>
    <row r="5" customHeight="1" spans="2:8">
      <c r="B5" s="20" t="s">
        <v>48</v>
      </c>
      <c r="C5" s="25" t="s">
        <v>31</v>
      </c>
      <c r="D5" s="26" t="s">
        <v>51</v>
      </c>
      <c r="F5" s="20" t="s">
        <v>48</v>
      </c>
      <c r="G5" s="25" t="s">
        <v>31</v>
      </c>
      <c r="H5" s="26" t="s">
        <v>51</v>
      </c>
    </row>
    <row r="6" customHeight="1" spans="2:8">
      <c r="B6" s="20" t="s">
        <v>52</v>
      </c>
      <c r="C6" s="27" t="s">
        <v>53</v>
      </c>
      <c r="D6" s="28" t="s">
        <v>54</v>
      </c>
      <c r="F6" s="20" t="s">
        <v>52</v>
      </c>
      <c r="G6" s="27" t="s">
        <v>53</v>
      </c>
      <c r="H6" s="28" t="s">
        <v>55</v>
      </c>
    </row>
    <row r="7" ht="92" customHeight="1" spans="2:8">
      <c r="B7" s="20" t="s">
        <v>56</v>
      </c>
      <c r="C7" s="29" t="s">
        <v>57</v>
      </c>
      <c r="D7" s="28"/>
      <c r="F7" s="20" t="s">
        <v>56</v>
      </c>
      <c r="G7" s="29" t="s">
        <v>58</v>
      </c>
      <c r="H7" s="28"/>
    </row>
    <row r="8" customHeight="1" spans="2:8">
      <c r="B8" s="20" t="s">
        <v>59</v>
      </c>
      <c r="C8" s="30" t="s">
        <v>44</v>
      </c>
      <c r="D8" s="26" t="s">
        <v>60</v>
      </c>
      <c r="F8" s="20" t="s">
        <v>59</v>
      </c>
      <c r="G8" s="30" t="s">
        <v>39</v>
      </c>
      <c r="H8" s="26" t="s">
        <v>60</v>
      </c>
    </row>
    <row r="9" customHeight="1" spans="2:8">
      <c r="B9" s="20" t="s">
        <v>61</v>
      </c>
      <c r="C9" s="31" t="s">
        <v>62</v>
      </c>
      <c r="D9" s="32" t="s">
        <v>63</v>
      </c>
      <c r="F9" s="20" t="s">
        <v>61</v>
      </c>
      <c r="G9" s="31" t="s">
        <v>64</v>
      </c>
      <c r="H9" s="32" t="s">
        <v>63</v>
      </c>
    </row>
    <row r="10" customHeight="1" spans="2:8">
      <c r="B10" s="20" t="s">
        <v>65</v>
      </c>
      <c r="C10" s="31" t="s">
        <v>62</v>
      </c>
      <c r="D10" s="32"/>
      <c r="F10" s="20" t="s">
        <v>65</v>
      </c>
      <c r="G10" s="31" t="s">
        <v>62</v>
      </c>
      <c r="H10" s="32"/>
    </row>
    <row r="11" customHeight="1" spans="2:8">
      <c r="B11" s="33" t="s">
        <v>66</v>
      </c>
      <c r="C11" s="34"/>
      <c r="D11" s="35"/>
      <c r="F11" s="33" t="s">
        <v>66</v>
      </c>
      <c r="G11" s="34"/>
      <c r="H11" s="35"/>
    </row>
    <row r="12" ht="92" customHeight="1" spans="2:8">
      <c r="B12" s="17" t="s">
        <v>45</v>
      </c>
      <c r="C12" s="18"/>
      <c r="D12" s="19"/>
      <c r="F12" s="17" t="s">
        <v>45</v>
      </c>
      <c r="G12" s="18"/>
      <c r="H12" s="19"/>
    </row>
    <row r="13" customHeight="1" spans="2:8">
      <c r="B13" s="20" t="s">
        <v>46</v>
      </c>
      <c r="C13" s="24"/>
      <c r="D13" s="22" t="s">
        <v>47</v>
      </c>
      <c r="F13" s="20" t="s">
        <v>46</v>
      </c>
      <c r="G13" s="36"/>
      <c r="H13" s="22" t="s">
        <v>47</v>
      </c>
    </row>
    <row r="14" customHeight="1" spans="2:8">
      <c r="B14" s="20" t="s">
        <v>48</v>
      </c>
      <c r="C14" s="24" t="s">
        <v>30</v>
      </c>
      <c r="D14" s="22"/>
      <c r="F14" s="20" t="s">
        <v>48</v>
      </c>
      <c r="G14" s="37" t="s">
        <v>67</v>
      </c>
      <c r="H14" s="22"/>
    </row>
    <row r="15" customHeight="1" spans="2:8">
      <c r="B15" s="20" t="s">
        <v>49</v>
      </c>
      <c r="C15" s="21" t="s">
        <v>50</v>
      </c>
      <c r="D15" s="22"/>
      <c r="F15" s="20" t="s">
        <v>49</v>
      </c>
      <c r="G15" s="38"/>
      <c r="H15" s="22"/>
    </row>
    <row r="16" customHeight="1" spans="2:8">
      <c r="B16" s="20" t="s">
        <v>48</v>
      </c>
      <c r="C16" s="25" t="s">
        <v>68</v>
      </c>
      <c r="D16" s="26" t="s">
        <v>51</v>
      </c>
      <c r="F16" s="20" t="s">
        <v>48</v>
      </c>
      <c r="G16" s="39"/>
      <c r="H16" s="26" t="s">
        <v>51</v>
      </c>
    </row>
    <row r="17" customHeight="1" spans="2:8">
      <c r="B17" s="20" t="s">
        <v>52</v>
      </c>
      <c r="C17" s="40" t="s">
        <v>53</v>
      </c>
      <c r="D17" s="28" t="s">
        <v>69</v>
      </c>
      <c r="F17" s="20" t="s">
        <v>52</v>
      </c>
      <c r="G17" s="40" t="s">
        <v>53</v>
      </c>
      <c r="H17" s="28" t="s">
        <v>70</v>
      </c>
    </row>
    <row r="18" customHeight="1" spans="2:8">
      <c r="B18" s="20" t="s">
        <v>56</v>
      </c>
      <c r="C18" s="29">
        <v>16065</v>
      </c>
      <c r="D18" s="28"/>
      <c r="F18" s="20" t="s">
        <v>56</v>
      </c>
      <c r="G18" s="29"/>
      <c r="H18" s="28"/>
    </row>
    <row r="19" customHeight="1" spans="2:8">
      <c r="B19" s="20" t="s">
        <v>59</v>
      </c>
      <c r="C19" s="41" t="s">
        <v>44</v>
      </c>
      <c r="D19" s="26" t="s">
        <v>60</v>
      </c>
      <c r="F19" s="20" t="s">
        <v>59</v>
      </c>
      <c r="G19" s="41"/>
      <c r="H19" s="26" t="s">
        <v>60</v>
      </c>
    </row>
    <row r="20" customHeight="1" spans="2:8">
      <c r="B20" s="20" t="s">
        <v>61</v>
      </c>
      <c r="C20" s="31" t="s">
        <v>62</v>
      </c>
      <c r="D20" s="32" t="s">
        <v>63</v>
      </c>
      <c r="F20" s="20" t="s">
        <v>61</v>
      </c>
      <c r="G20" s="31" t="s">
        <v>62</v>
      </c>
      <c r="H20" s="32" t="s">
        <v>63</v>
      </c>
    </row>
    <row r="21" customHeight="1" spans="2:8">
      <c r="B21" s="20" t="s">
        <v>65</v>
      </c>
      <c r="C21" s="31" t="s">
        <v>62</v>
      </c>
      <c r="D21" s="32"/>
      <c r="F21" s="20" t="s">
        <v>65</v>
      </c>
      <c r="G21" s="31" t="s">
        <v>62</v>
      </c>
      <c r="H21" s="32"/>
    </row>
    <row r="22" customHeight="1" spans="2:8">
      <c r="B22" s="33" t="s">
        <v>66</v>
      </c>
      <c r="C22" s="34"/>
      <c r="D22" s="35"/>
      <c r="F22" s="33" t="s">
        <v>66</v>
      </c>
      <c r="G22" s="34"/>
      <c r="H22" s="35"/>
    </row>
  </sheetData>
  <mergeCells count="16">
    <mergeCell ref="B1:D1"/>
    <mergeCell ref="F1:H1"/>
    <mergeCell ref="B12:D12"/>
    <mergeCell ref="F12:H12"/>
    <mergeCell ref="D2:D4"/>
    <mergeCell ref="D6:D7"/>
    <mergeCell ref="D9:D11"/>
    <mergeCell ref="D13:D15"/>
    <mergeCell ref="D17:D18"/>
    <mergeCell ref="D20:D22"/>
    <mergeCell ref="H2:H4"/>
    <mergeCell ref="H6:H7"/>
    <mergeCell ref="H9:H11"/>
    <mergeCell ref="H13:H15"/>
    <mergeCell ref="H17:H18"/>
    <mergeCell ref="H20:H22"/>
  </mergeCells>
  <pageMargins left="0.75" right="0.75" top="1" bottom="1" header="0.5" footer="0.5"/>
  <pageSetup paperSize="9" scale="6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Q35"/>
  <sheetViews>
    <sheetView topLeftCell="A14" workbookViewId="0">
      <selection activeCell="H27" sqref="H27"/>
    </sheetView>
  </sheetViews>
  <sheetFormatPr defaultColWidth="9" defaultRowHeight="25" customHeight="1"/>
  <cols>
    <col min="3" max="3" width="9.875" customWidth="1"/>
    <col min="4" max="4" width="9.5" customWidth="1"/>
    <col min="5" max="5" width="10.875" customWidth="1"/>
    <col min="6" max="7" width="11.375" customWidth="1"/>
    <col min="8" max="8" width="48.25" customWidth="1"/>
    <col min="9" max="9" width="9" customWidth="1"/>
    <col min="10" max="10" width="14.75" customWidth="1"/>
    <col min="11" max="11" width="18.375" customWidth="1"/>
    <col min="12" max="12" width="14.125" customWidth="1"/>
  </cols>
  <sheetData>
    <row r="1" customHeight="1" spans="2:7">
      <c r="B1">
        <v>712</v>
      </c>
      <c r="E1" s="3" t="s">
        <v>71</v>
      </c>
      <c r="F1" s="3"/>
      <c r="G1" s="3"/>
    </row>
    <row r="2" customHeight="1" spans="3:10">
      <c r="C2" s="1"/>
      <c r="D2" s="1"/>
      <c r="E2" s="4"/>
      <c r="F2" s="4"/>
      <c r="G2" s="4"/>
      <c r="H2" s="5"/>
      <c r="I2" s="1"/>
      <c r="J2" s="9"/>
    </row>
    <row r="3" customHeight="1" spans="2:11">
      <c r="B3" s="6" t="s">
        <v>72</v>
      </c>
      <c r="C3" s="7">
        <v>1800</v>
      </c>
      <c r="D3" s="7">
        <v>5399</v>
      </c>
      <c r="E3" s="1"/>
      <c r="F3" s="1"/>
      <c r="G3" s="1"/>
      <c r="H3" s="8">
        <f t="shared" ref="H3:H8" si="0">C3+D3+E3+F3+G3</f>
        <v>7199</v>
      </c>
      <c r="I3" s="1">
        <v>2279</v>
      </c>
      <c r="J3" s="1">
        <v>2279</v>
      </c>
      <c r="K3">
        <f t="shared" ref="K3:K8" si="1">I3+J3</f>
        <v>4558</v>
      </c>
    </row>
    <row r="4" customHeight="1" spans="2:11">
      <c r="B4" s="6" t="s">
        <v>73</v>
      </c>
      <c r="C4" s="7">
        <v>3260</v>
      </c>
      <c r="D4" s="7">
        <v>10200</v>
      </c>
      <c r="E4" s="1"/>
      <c r="F4" s="1"/>
      <c r="G4" s="1"/>
      <c r="H4" s="8">
        <f t="shared" si="0"/>
        <v>13460</v>
      </c>
      <c r="I4" s="1">
        <v>2037</v>
      </c>
      <c r="J4" s="1">
        <v>2037</v>
      </c>
      <c r="K4">
        <f t="shared" si="1"/>
        <v>4074</v>
      </c>
    </row>
    <row r="5" customHeight="1" spans="2:11">
      <c r="B5" s="6" t="s">
        <v>74</v>
      </c>
      <c r="C5" s="1">
        <v>2970</v>
      </c>
      <c r="D5" s="1">
        <v>8940</v>
      </c>
      <c r="E5" s="1"/>
      <c r="F5" s="1"/>
      <c r="G5" s="1"/>
      <c r="H5" s="8">
        <f t="shared" si="0"/>
        <v>11910</v>
      </c>
      <c r="I5" s="1">
        <v>2924</v>
      </c>
      <c r="J5" s="1">
        <v>2923</v>
      </c>
      <c r="K5">
        <f t="shared" si="1"/>
        <v>5847</v>
      </c>
    </row>
    <row r="6" customHeight="1" spans="2:11">
      <c r="B6" s="6" t="s">
        <v>75</v>
      </c>
      <c r="C6" s="7">
        <v>1440</v>
      </c>
      <c r="D6" s="7">
        <v>4051</v>
      </c>
      <c r="E6" s="1"/>
      <c r="F6" s="1"/>
      <c r="G6" s="1"/>
      <c r="H6" s="8">
        <f t="shared" si="0"/>
        <v>5491</v>
      </c>
      <c r="I6" s="1">
        <v>1885</v>
      </c>
      <c r="J6" s="1">
        <v>1885</v>
      </c>
      <c r="K6">
        <f t="shared" si="1"/>
        <v>3770</v>
      </c>
    </row>
    <row r="7" customHeight="1" spans="2:11">
      <c r="B7" s="6" t="s">
        <v>76</v>
      </c>
      <c r="C7" s="1">
        <v>430</v>
      </c>
      <c r="D7" s="1">
        <v>1170</v>
      </c>
      <c r="E7" s="1"/>
      <c r="F7" s="1"/>
      <c r="G7" s="1"/>
      <c r="H7" s="8">
        <f t="shared" si="0"/>
        <v>1600</v>
      </c>
      <c r="I7" s="1">
        <v>804</v>
      </c>
      <c r="J7" s="1">
        <v>803</v>
      </c>
      <c r="K7">
        <f t="shared" si="1"/>
        <v>1607</v>
      </c>
    </row>
    <row r="8" customHeight="1" spans="2:11">
      <c r="B8" s="6" t="s">
        <v>77</v>
      </c>
      <c r="C8" s="9">
        <v>100</v>
      </c>
      <c r="D8" s="9">
        <v>240</v>
      </c>
      <c r="E8" s="9"/>
      <c r="F8" s="1"/>
      <c r="G8" s="1"/>
      <c r="H8" s="8">
        <f t="shared" si="0"/>
        <v>340</v>
      </c>
      <c r="I8" s="1">
        <v>71</v>
      </c>
      <c r="J8" s="9">
        <v>73</v>
      </c>
      <c r="K8">
        <f t="shared" si="1"/>
        <v>144</v>
      </c>
    </row>
    <row r="9" customHeight="1" spans="3:10">
      <c r="C9" s="9"/>
      <c r="D9" s="9"/>
      <c r="E9" s="9"/>
      <c r="F9" s="9"/>
      <c r="G9" s="9"/>
      <c r="H9" s="9"/>
      <c r="I9" s="9"/>
      <c r="J9" s="9"/>
    </row>
    <row r="10" customHeight="1" spans="3:10">
      <c r="C10" s="9"/>
      <c r="D10" s="9"/>
      <c r="E10" s="9"/>
      <c r="F10" s="9"/>
      <c r="G10" s="9"/>
      <c r="H10" s="9"/>
      <c r="I10" s="9"/>
      <c r="J10" s="9"/>
    </row>
    <row r="11" customHeight="1" spans="3:10">
      <c r="C11" s="9"/>
      <c r="D11" s="9"/>
      <c r="E11" s="9"/>
      <c r="F11" s="9"/>
      <c r="G11" s="9"/>
      <c r="H11" s="9"/>
      <c r="I11" s="9"/>
      <c r="J11" s="9"/>
    </row>
    <row r="12" customHeight="1" spans="3:10">
      <c r="C12" s="9"/>
      <c r="D12" s="9"/>
      <c r="E12" s="9"/>
      <c r="F12" s="9"/>
      <c r="G12" s="9"/>
      <c r="H12" s="9"/>
      <c r="I12" s="9"/>
      <c r="J12" s="9">
        <v>7308</v>
      </c>
    </row>
    <row r="13" customHeight="1" spans="3:17">
      <c r="C13" s="9"/>
      <c r="D13" s="9"/>
      <c r="E13" s="9"/>
      <c r="F13" s="9"/>
      <c r="G13" s="9"/>
      <c r="H13" s="9"/>
      <c r="I13" s="9"/>
      <c r="J13" s="9">
        <v>4116</v>
      </c>
      <c r="Q13" t="s">
        <v>78</v>
      </c>
    </row>
    <row r="14" customHeight="1" spans="3:10">
      <c r="C14" s="9"/>
      <c r="D14" s="9"/>
      <c r="E14" s="9"/>
      <c r="F14" s="9"/>
      <c r="G14" s="9"/>
      <c r="H14" s="9"/>
      <c r="I14" s="9"/>
      <c r="J14" s="9">
        <v>868</v>
      </c>
    </row>
    <row r="15" customHeight="1" spans="3:15">
      <c r="C15" s="9"/>
      <c r="D15" s="9"/>
      <c r="E15" s="9"/>
      <c r="F15" s="9"/>
      <c r="G15" s="9"/>
      <c r="H15" s="9"/>
      <c r="I15" s="9"/>
      <c r="J15" s="9">
        <v>140</v>
      </c>
      <c r="L15" s="10"/>
      <c r="M15"/>
      <c r="O15" s="11"/>
    </row>
    <row r="16" customHeight="1" spans="3:15">
      <c r="C16" s="9"/>
      <c r="D16" s="9"/>
      <c r="E16" s="9"/>
      <c r="F16" s="9"/>
      <c r="G16" s="9"/>
      <c r="H16" s="9"/>
      <c r="I16" s="9"/>
      <c r="J16" s="9"/>
      <c r="L16" s="10"/>
      <c r="M16" s="8"/>
      <c r="N16" s="10"/>
      <c r="O16" s="11"/>
    </row>
    <row r="17" customHeight="1" spans="3:15">
      <c r="C17" s="9"/>
      <c r="D17" s="9"/>
      <c r="E17" s="9"/>
      <c r="F17" s="9"/>
      <c r="G17" s="9"/>
      <c r="H17" s="9"/>
      <c r="I17" s="9"/>
      <c r="J17" s="9"/>
      <c r="L17" s="10"/>
      <c r="M17" s="8"/>
      <c r="N17" s="10"/>
      <c r="O17" s="11"/>
    </row>
    <row r="18" customHeight="1" spans="12:15">
      <c r="L18" s="10"/>
      <c r="M18" s="8"/>
      <c r="N18" s="10"/>
      <c r="O18" s="11"/>
    </row>
    <row r="19" customHeight="1" spans="3:15">
      <c r="C19" s="3" t="s">
        <v>79</v>
      </c>
      <c r="D19" s="3"/>
      <c r="E19" s="3"/>
      <c r="F19" s="3"/>
      <c r="G19" s="3"/>
      <c r="H19" s="3"/>
      <c r="I19" s="3"/>
      <c r="J19" s="3"/>
      <c r="L19" s="10"/>
      <c r="M19" s="8"/>
      <c r="N19" s="10"/>
      <c r="O19" s="11"/>
    </row>
    <row r="20" customHeight="1" spans="3:15">
      <c r="C20" s="3" t="s">
        <v>80</v>
      </c>
      <c r="D20" s="3"/>
      <c r="E20" s="3"/>
      <c r="F20" s="3"/>
      <c r="G20" s="3"/>
      <c r="H20" s="3"/>
      <c r="I20" s="3"/>
      <c r="J20" s="3"/>
      <c r="L20" s="10"/>
      <c r="M20" s="8"/>
      <c r="N20" s="10"/>
      <c r="O20" s="11"/>
    </row>
    <row r="21" customHeight="1" spans="3:15">
      <c r="C21" s="3" t="s">
        <v>81</v>
      </c>
      <c r="D21" s="3"/>
      <c r="E21" s="3"/>
      <c r="F21" s="3"/>
      <c r="G21" s="3"/>
      <c r="H21" s="3"/>
      <c r="I21" s="3"/>
      <c r="J21" s="3"/>
      <c r="L21" s="10"/>
      <c r="M21" s="8"/>
      <c r="N21" s="10"/>
      <c r="O21" s="11"/>
    </row>
    <row r="23" customHeight="1" spans="10:15">
      <c r="J23">
        <v>1800</v>
      </c>
      <c r="L23" s="12"/>
      <c r="M23" s="6"/>
      <c r="N23" s="12"/>
      <c r="O23" s="13"/>
    </row>
    <row r="24" customHeight="1" spans="7:15">
      <c r="G24">
        <v>110000</v>
      </c>
      <c r="J24">
        <v>3260</v>
      </c>
      <c r="L24" s="12"/>
      <c r="M24" s="6"/>
      <c r="N24" s="12"/>
      <c r="O24" s="13"/>
    </row>
    <row r="25" customHeight="1" spans="7:15">
      <c r="G25">
        <v>115000</v>
      </c>
      <c r="J25">
        <v>2970</v>
      </c>
      <c r="L25" s="12"/>
      <c r="M25" s="6"/>
      <c r="N25" s="12"/>
      <c r="O25" s="13"/>
    </row>
    <row r="26" customHeight="1" spans="7:15">
      <c r="G26">
        <v>20000</v>
      </c>
      <c r="J26">
        <v>1440</v>
      </c>
      <c r="L26" s="12"/>
      <c r="M26" s="6"/>
      <c r="N26" s="12"/>
      <c r="O26" s="13"/>
    </row>
    <row r="27" customHeight="1" spans="10:15">
      <c r="J27">
        <v>430</v>
      </c>
      <c r="L27" s="12"/>
      <c r="M27" s="6"/>
      <c r="N27" s="12"/>
      <c r="O27" s="13"/>
    </row>
    <row r="28" customHeight="1" spans="10:15">
      <c r="J28">
        <v>100</v>
      </c>
      <c r="L28" s="12"/>
      <c r="M28" s="6"/>
      <c r="N28" s="12"/>
      <c r="O28" s="13"/>
    </row>
    <row r="30" customHeight="1" spans="13:15">
      <c r="M30" s="14"/>
      <c r="N30" s="15"/>
      <c r="O30" s="16"/>
    </row>
    <row r="31" customHeight="1" spans="13:15">
      <c r="M31" s="14"/>
      <c r="N31" s="15"/>
      <c r="O31" s="16"/>
    </row>
    <row r="32" customHeight="1" spans="13:15">
      <c r="M32" s="14"/>
      <c r="N32" s="15"/>
      <c r="O32" s="16"/>
    </row>
    <row r="33" customHeight="1" spans="13:15">
      <c r="M33" s="14"/>
      <c r="N33" s="15"/>
      <c r="O33" s="16"/>
    </row>
    <row r="34" customHeight="1" spans="13:15">
      <c r="M34" s="14"/>
      <c r="N34" s="15"/>
      <c r="O34" s="16"/>
    </row>
    <row r="35" customHeight="1" spans="13:15">
      <c r="M35" s="14"/>
      <c r="N35" s="15"/>
      <c r="O35" s="16"/>
    </row>
  </sheetData>
  <mergeCells count="4">
    <mergeCell ref="E1:F1"/>
    <mergeCell ref="C19:J19"/>
    <mergeCell ref="C20:J20"/>
    <mergeCell ref="C21:J21"/>
  </mergeCells>
  <pageMargins left="0.75" right="0.75" top="1" bottom="1" header="0.5" footer="0.5"/>
  <pageSetup paperSize="9" scale="54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2"/>
  <sheetViews>
    <sheetView workbookViewId="0">
      <selection activeCell="C19" sqref="C19"/>
    </sheetView>
  </sheetViews>
  <sheetFormatPr defaultColWidth="9" defaultRowHeight="13.5" outlineLevelRow="1"/>
  <cols>
    <col min="2" max="33" width="4.625" customWidth="1"/>
  </cols>
  <sheetData>
    <row r="1" ht="51" customHeight="1" spans="1:33">
      <c r="A1" s="1" t="s">
        <v>82</v>
      </c>
      <c r="B1" s="1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27</v>
      </c>
      <c r="AE1" s="1">
        <v>29</v>
      </c>
      <c r="AF1" s="1">
        <v>30</v>
      </c>
      <c r="AG1" s="1">
        <v>31</v>
      </c>
    </row>
    <row r="2" ht="66" customHeight="1" spans="1:33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</sheetData>
  <pageMargins left="0.751388888888889" right="0.751388888888889" top="1" bottom="1" header="0.5" footer="0.5"/>
  <pageSetup paperSize="9" scale="84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装箱单</vt:lpstr>
      <vt:lpstr>箱唛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嘉兴英派克2</cp:lastModifiedBy>
  <dcterms:created xsi:type="dcterms:W3CDTF">2017-02-25T05:34:00Z</dcterms:created>
  <cp:lastPrinted>2020-07-12T09:32:00Z</cp:lastPrinted>
  <dcterms:modified xsi:type="dcterms:W3CDTF">2024-12-25T08:44:56Z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7B37FDA562114DDCA5C3B04107BDD46B_13</vt:lpwstr>
  </property>
</Properties>
</file>