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<sst xmlns="http://schemas.openxmlformats.org/spreadsheetml/2006/main" count="105" uniqueCount="61">
  <si>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</si>
  <si>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</si>
  <si>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</si>
  <si>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江苏省苏州市吴江区盛泽镇南篱开发区999号(方正转移印花厂内) 高师傅:15370315123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</si>
  <si>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</si>
  <si>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</si>
  <si>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</si>
  <si>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</si>
  <si>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</si>
  <si>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</si>
  <si>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</si>
  <si>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</si>
  <si>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</si>
  <si>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</si>
  <si>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</si>
  <si>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</si>
  <si>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</si>
  <si>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</si>
  <si>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</si>
  <si>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</si>
  <si>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</si>
  <si>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</si>
  <si>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</si>
  <si>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</si>
  <si>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</si>
  <si>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P25020036</t>
  </si>
  <si>
    <t xml:space="preserve">21 AULTH09845                                     </t>
  </si>
  <si>
    <t xml:space="preserve">S25010375 </t>
  </si>
  <si>
    <t xml:space="preserve">B8577AX                                                                                             </t>
  </si>
  <si>
    <t>36*35*21</t>
  </si>
  <si>
    <t>34*22*25</t>
  </si>
  <si>
    <t xml:space="preserve">23_AULBM10996                                     </t>
  </si>
  <si>
    <t>45*33*26</t>
  </si>
  <si>
    <t>45*33*16</t>
  </si>
  <si>
    <t xml:space="preserve">21 AULBM10015                                     </t>
  </si>
  <si>
    <t>45*33*20</t>
  </si>
  <si>
    <t xml:space="preserve">21_AULBM09505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</si>
  <si>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</si>
  <si>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</si>
  <si>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</si>
  <si>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</si>
  <si>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</si>
  <si>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</si>
  <si>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</si>
  <si>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第1箱</t>
  </si>
  <si>
    <t>AR138 - D.ANTHRA</t>
  </si>
  <si>
    <r>
      <rPr>
        <b/>
        <sz val="11"/>
        <rFont val="Calibri"/>
        <charset val="134"/>
      </rPr>
      <t>无</t>
    </r>
    <r>
      <rPr>
        <b/>
        <sz val="11"/>
        <rFont val="Calibri"/>
        <charset val="134"/>
      </rPr>
      <t>40</t>
    </r>
  </si>
  <si>
    <t>无价格</t>
  </si>
  <si>
    <t>B8577AX</t>
  </si>
  <si>
    <r>
      <rPr>
        <b/>
        <sz val="11"/>
        <rFont val="Calibri"/>
        <charset val="134"/>
      </rPr>
      <t>无</t>
    </r>
    <r>
      <rPr>
        <b/>
        <sz val="11"/>
        <rFont val="Calibri"/>
        <charset val="134"/>
      </rPr>
      <t>28</t>
    </r>
  </si>
  <si>
    <t>有价格</t>
  </si>
  <si>
    <t>1578211/1578214/1578216</t>
  </si>
  <si>
    <r>
      <rPr>
        <b/>
        <sz val="11"/>
        <rFont val="Calibri"/>
        <charset val="134"/>
      </rPr>
      <t>无</t>
    </r>
    <r>
      <rPr>
        <b/>
        <sz val="11"/>
        <rFont val="Calibri"/>
        <charset val="134"/>
      </rPr>
      <t>38 40</t>
    </r>
  </si>
  <si>
    <t>1578199/1578229/1578200/1578201/1578202/1578204/1578205/1578207/1578208</t>
  </si>
  <si>
    <t>第2箱</t>
  </si>
  <si>
    <t>BK27 - BLACK</t>
  </si>
  <si>
    <t>1578211/1578212/1578213/1578214/1578215/1578216</t>
  </si>
  <si>
    <t>1578199/1578229/1578200/1578201/1578202/578203/1578204/1578205/578206/1578207/1578208</t>
  </si>
  <si>
    <t>第3箱</t>
  </si>
  <si>
    <t>NV64 - NAVY</t>
  </si>
  <si>
    <t>1578211/1578212/1578213/1578214/1578216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</si>
</sst>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177" fontId="15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6"/>
  <sheetViews>
    <sheetView tabSelected="1" workbookViewId="0">
      <selection activeCell="K22" sqref="A1:K2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10.375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10457</v>
      </c>
      <c r="F8" s="30"/>
      <c r="G8" s="30">
        <v>10653</v>
      </c>
      <c r="H8" s="31">
        <v>1</v>
      </c>
      <c r="I8" s="30"/>
      <c r="J8" s="30">
        <v>11.3</v>
      </c>
      <c r="K8" s="30" t="s">
        <v>29</v>
      </c>
    </row>
    <row r="9" ht="15" spans="1:11">
      <c r="A9" s="32"/>
      <c r="B9" s="33"/>
      <c r="C9" s="33"/>
      <c r="D9" s="29" t="s">
        <v>28</v>
      </c>
      <c r="E9" s="30">
        <v>13868</v>
      </c>
      <c r="F9" s="30"/>
      <c r="G9" s="30">
        <v>14110</v>
      </c>
      <c r="H9" s="31">
        <v>2</v>
      </c>
      <c r="I9" s="30"/>
      <c r="J9" s="30">
        <v>14.7</v>
      </c>
      <c r="K9" s="30" t="s">
        <v>29</v>
      </c>
    </row>
    <row r="10" ht="15" spans="1:11">
      <c r="A10" s="32"/>
      <c r="B10" s="34"/>
      <c r="C10" s="33"/>
      <c r="D10" s="29" t="s">
        <v>28</v>
      </c>
      <c r="E10" s="30">
        <v>10450</v>
      </c>
      <c r="F10" s="30"/>
      <c r="G10" s="30">
        <v>10622</v>
      </c>
      <c r="H10" s="31">
        <v>3</v>
      </c>
      <c r="I10" s="30"/>
      <c r="J10" s="30">
        <v>11.1</v>
      </c>
      <c r="K10" s="30" t="s">
        <v>30</v>
      </c>
    </row>
    <row r="11" ht="15" spans="1:11">
      <c r="A11" s="32"/>
      <c r="B11" s="35" t="s">
        <v>31</v>
      </c>
      <c r="C11" s="33"/>
      <c r="D11" s="36">
        <v>28</v>
      </c>
      <c r="E11" s="37">
        <v>2795.42</v>
      </c>
      <c r="F11" s="30"/>
      <c r="G11" s="30">
        <v>2851</v>
      </c>
      <c r="H11" s="38">
        <v>4</v>
      </c>
      <c r="I11" s="30"/>
      <c r="J11" s="38">
        <v>18.2</v>
      </c>
      <c r="K11" s="38" t="s">
        <v>32</v>
      </c>
    </row>
    <row r="12" ht="15" spans="1:11">
      <c r="A12" s="32"/>
      <c r="B12" s="39"/>
      <c r="C12" s="33"/>
      <c r="D12" s="36">
        <v>30</v>
      </c>
      <c r="E12" s="37">
        <v>8574.75</v>
      </c>
      <c r="F12" s="30"/>
      <c r="G12" s="30">
        <v>8746</v>
      </c>
      <c r="H12" s="40"/>
      <c r="I12" s="30"/>
      <c r="J12" s="40"/>
      <c r="K12" s="40"/>
    </row>
    <row r="13" ht="15" spans="1:11">
      <c r="A13" s="32"/>
      <c r="B13" s="39"/>
      <c r="C13" s="33"/>
      <c r="D13" s="36">
        <v>32</v>
      </c>
      <c r="E13" s="37">
        <v>9369.91</v>
      </c>
      <c r="F13" s="30"/>
      <c r="G13" s="30">
        <v>9557</v>
      </c>
      <c r="H13" s="31">
        <v>5</v>
      </c>
      <c r="I13" s="30"/>
      <c r="J13" s="31">
        <v>15</v>
      </c>
      <c r="K13" s="31" t="s">
        <v>33</v>
      </c>
    </row>
    <row r="14" ht="15" spans="1:11">
      <c r="A14" s="32"/>
      <c r="B14" s="39"/>
      <c r="C14" s="33"/>
      <c r="D14" s="36">
        <v>36</v>
      </c>
      <c r="E14" s="37">
        <v>6212.96</v>
      </c>
      <c r="F14" s="30"/>
      <c r="G14" s="30">
        <v>6337</v>
      </c>
      <c r="H14" s="38">
        <v>6</v>
      </c>
      <c r="I14" s="30"/>
      <c r="J14" s="38">
        <v>15.6</v>
      </c>
      <c r="K14" s="38" t="s">
        <v>33</v>
      </c>
    </row>
    <row r="15" ht="15" spans="1:11">
      <c r="A15" s="32"/>
      <c r="B15" s="39"/>
      <c r="C15" s="33"/>
      <c r="D15" s="36">
        <v>38</v>
      </c>
      <c r="E15" s="37">
        <v>3378.4</v>
      </c>
      <c r="F15" s="30"/>
      <c r="G15" s="30">
        <v>3446</v>
      </c>
      <c r="H15" s="40"/>
      <c r="I15" s="30"/>
      <c r="J15" s="40"/>
      <c r="K15" s="40"/>
    </row>
    <row r="16" ht="15" spans="1:11">
      <c r="A16" s="32"/>
      <c r="B16" s="39"/>
      <c r="C16" s="33"/>
      <c r="D16" s="36">
        <v>34</v>
      </c>
      <c r="E16" s="37">
        <v>6704.27</v>
      </c>
      <c r="F16" s="30"/>
      <c r="G16" s="30">
        <v>6838</v>
      </c>
      <c r="H16" s="38">
        <v>7</v>
      </c>
      <c r="I16" s="30"/>
      <c r="J16" s="38">
        <v>11.7</v>
      </c>
      <c r="K16" s="38" t="s">
        <v>33</v>
      </c>
    </row>
    <row r="17" ht="15" spans="1:11">
      <c r="A17" s="32"/>
      <c r="B17" s="41"/>
      <c r="C17" s="33"/>
      <c r="D17" s="36">
        <v>40</v>
      </c>
      <c r="E17" s="37">
        <v>384.19</v>
      </c>
      <c r="F17" s="30"/>
      <c r="G17" s="30">
        <v>392</v>
      </c>
      <c r="H17" s="40"/>
      <c r="I17" s="30"/>
      <c r="J17" s="40"/>
      <c r="K17" s="40"/>
    </row>
    <row r="18" spans="1:11">
      <c r="A18" s="32"/>
      <c r="B18" s="35" t="s">
        <v>34</v>
      </c>
      <c r="C18" s="33"/>
      <c r="D18" s="28" t="s">
        <v>28</v>
      </c>
      <c r="E18" s="27">
        <v>37057</v>
      </c>
      <c r="F18" s="30"/>
      <c r="G18" s="30">
        <v>19600</v>
      </c>
      <c r="H18" s="31">
        <v>8</v>
      </c>
      <c r="I18" s="30"/>
      <c r="J18" s="30">
        <v>17.2</v>
      </c>
      <c r="K18" s="30" t="s">
        <v>35</v>
      </c>
    </row>
    <row r="19" spans="1:11">
      <c r="A19" s="32"/>
      <c r="B19" s="41"/>
      <c r="C19" s="33"/>
      <c r="D19" s="34"/>
      <c r="E19" s="42"/>
      <c r="F19" s="30"/>
      <c r="G19" s="30">
        <v>18200</v>
      </c>
      <c r="H19" s="31">
        <v>9</v>
      </c>
      <c r="I19" s="30"/>
      <c r="J19" s="30">
        <v>16.2</v>
      </c>
      <c r="K19" s="30" t="s">
        <v>35</v>
      </c>
    </row>
    <row r="20" spans="1:11">
      <c r="A20" s="32"/>
      <c r="B20" s="35" t="s">
        <v>36</v>
      </c>
      <c r="C20" s="33"/>
      <c r="D20" s="28" t="s">
        <v>28</v>
      </c>
      <c r="E20" s="27">
        <v>37057</v>
      </c>
      <c r="F20" s="30"/>
      <c r="G20" s="30">
        <v>20000</v>
      </c>
      <c r="H20" s="31">
        <v>10</v>
      </c>
      <c r="I20" s="30"/>
      <c r="J20" s="30">
        <v>19.6</v>
      </c>
      <c r="K20" s="30" t="s">
        <v>35</v>
      </c>
    </row>
    <row r="21" spans="1:11">
      <c r="A21" s="42"/>
      <c r="B21" s="41"/>
      <c r="C21" s="34"/>
      <c r="D21" s="34"/>
      <c r="E21" s="42"/>
      <c r="F21" s="30"/>
      <c r="G21" s="30">
        <v>17800</v>
      </c>
      <c r="H21" s="31">
        <v>11</v>
      </c>
      <c r="I21" s="30"/>
      <c r="J21" s="30">
        <v>17.7</v>
      </c>
      <c r="K21" s="30" t="s">
        <v>35</v>
      </c>
    </row>
    <row r="22" spans="1:11">
      <c r="A22" s="30" t="s">
        <v>37</v>
      </c>
      <c r="B22" s="30"/>
      <c r="C22" s="30"/>
      <c r="D22" s="30"/>
      <c r="E22" s="43">
        <f>SUM(E8:E21)</f>
        <v>146308.9</v>
      </c>
      <c r="F22" s="44"/>
      <c r="G22" s="44">
        <f>SUM(G8:G21)</f>
        <v>149152</v>
      </c>
      <c r="H22" s="45">
        <v>11</v>
      </c>
      <c r="I22" s="44"/>
      <c r="J22" s="44">
        <f>SUM(J8:J21)</f>
        <v>168.3</v>
      </c>
      <c r="K22" s="30"/>
    </row>
    <row r="26" spans="2:9">
      <c r="B26" s="46" t="s">
        <v>38</v>
      </c>
      <c r="C26" s="46" t="s">
        <v>39</v>
      </c>
      <c r="D26" s="47" t="s">
        <v>18</v>
      </c>
      <c r="E26" s="47" t="s">
        <v>40</v>
      </c>
      <c r="F26" s="46" t="s">
        <v>41</v>
      </c>
      <c r="G26" s="46"/>
      <c r="H26" s="46" t="s">
        <v>42</v>
      </c>
      <c r="I26" s="46" t="s">
        <v>43</v>
      </c>
    </row>
    <row r="27" ht="15" spans="1:9">
      <c r="A27" s="30" t="s">
        <v>44</v>
      </c>
      <c r="B27" s="48" t="s">
        <v>45</v>
      </c>
      <c r="C27" s="49">
        <v>28</v>
      </c>
      <c r="D27" s="47">
        <v>20.6</v>
      </c>
      <c r="E27" s="43">
        <f t="shared" ref="E27:E43" si="0">D27*1.03+1</f>
        <v>22.218</v>
      </c>
      <c r="F27" s="48" t="s">
        <v>46</v>
      </c>
      <c r="G27" s="48" t="s">
        <v>47</v>
      </c>
      <c r="H27" s="48">
        <v>1578219</v>
      </c>
      <c r="I27" s="48" t="s">
        <v>48</v>
      </c>
    </row>
    <row r="28" ht="15" spans="1:9">
      <c r="A28" s="30"/>
      <c r="B28" s="50"/>
      <c r="C28" s="49">
        <v>30</v>
      </c>
      <c r="D28" s="47">
        <v>67.98</v>
      </c>
      <c r="E28" s="43">
        <f t="shared" si="0"/>
        <v>71.0194</v>
      </c>
      <c r="F28" s="50"/>
      <c r="G28" s="50"/>
      <c r="H28" s="50"/>
      <c r="I28" s="50"/>
    </row>
    <row r="29" ht="15" spans="1:9">
      <c r="A29" s="30"/>
      <c r="B29" s="50"/>
      <c r="C29" s="49">
        <v>32</v>
      </c>
      <c r="D29" s="47">
        <v>74.16</v>
      </c>
      <c r="E29" s="43">
        <f t="shared" si="0"/>
        <v>77.3848</v>
      </c>
      <c r="F29" s="50"/>
      <c r="G29" s="50"/>
      <c r="H29" s="50"/>
      <c r="I29" s="50"/>
    </row>
    <row r="30" ht="15" spans="1:9">
      <c r="A30" s="30"/>
      <c r="B30" s="50"/>
      <c r="C30" s="49">
        <v>34</v>
      </c>
      <c r="D30" s="47">
        <v>67.98</v>
      </c>
      <c r="E30" s="43">
        <f t="shared" si="0"/>
        <v>71.0194</v>
      </c>
      <c r="F30" s="50"/>
      <c r="G30" s="50"/>
      <c r="H30" s="50"/>
      <c r="I30" s="50"/>
    </row>
    <row r="31" ht="15" spans="1:9">
      <c r="A31" s="30"/>
      <c r="B31" s="50"/>
      <c r="C31" s="49">
        <v>36</v>
      </c>
      <c r="D31" s="47">
        <v>41.2</v>
      </c>
      <c r="E31" s="43">
        <f t="shared" si="0"/>
        <v>43.436</v>
      </c>
      <c r="F31" s="50"/>
      <c r="G31" s="50"/>
      <c r="H31" s="50"/>
      <c r="I31" s="50"/>
    </row>
    <row r="32" ht="15" spans="1:9">
      <c r="A32" s="30"/>
      <c r="B32" s="51"/>
      <c r="C32" s="49">
        <v>38</v>
      </c>
      <c r="D32" s="47">
        <v>12.36</v>
      </c>
      <c r="E32" s="43">
        <f t="shared" si="0"/>
        <v>13.7308</v>
      </c>
      <c r="F32" s="51"/>
      <c r="G32" s="51"/>
      <c r="H32" s="51"/>
      <c r="I32" s="50"/>
    </row>
    <row r="33" ht="15" spans="1:9">
      <c r="A33" s="30"/>
      <c r="B33" s="48" t="s">
        <v>45</v>
      </c>
      <c r="C33" s="49">
        <v>30</v>
      </c>
      <c r="D33" s="47">
        <v>84.46</v>
      </c>
      <c r="E33" s="43">
        <f t="shared" si="0"/>
        <v>87.9938</v>
      </c>
      <c r="F33" s="48" t="s">
        <v>49</v>
      </c>
      <c r="G33" s="48" t="s">
        <v>50</v>
      </c>
      <c r="H33" s="48" t="s">
        <v>51</v>
      </c>
      <c r="I33" s="50"/>
    </row>
    <row r="34" ht="15" spans="1:9">
      <c r="A34" s="30"/>
      <c r="B34" s="50"/>
      <c r="C34" s="49">
        <v>32</v>
      </c>
      <c r="D34" s="47">
        <v>253.38</v>
      </c>
      <c r="E34" s="43">
        <f t="shared" si="0"/>
        <v>261.9814</v>
      </c>
      <c r="F34" s="50"/>
      <c r="G34" s="50"/>
      <c r="H34" s="50"/>
      <c r="I34" s="50"/>
    </row>
    <row r="35" ht="15" spans="1:9">
      <c r="A35" s="30"/>
      <c r="B35" s="50"/>
      <c r="C35" s="49">
        <v>34</v>
      </c>
      <c r="D35" s="47">
        <v>253.38</v>
      </c>
      <c r="E35" s="43">
        <f t="shared" si="0"/>
        <v>261.9814</v>
      </c>
      <c r="F35" s="50"/>
      <c r="G35" s="50"/>
      <c r="H35" s="50"/>
      <c r="I35" s="50"/>
    </row>
    <row r="36" ht="15" spans="1:9">
      <c r="A36" s="30"/>
      <c r="B36" s="50"/>
      <c r="C36" s="49">
        <v>36</v>
      </c>
      <c r="D36" s="47">
        <v>168.92</v>
      </c>
      <c r="E36" s="43">
        <f t="shared" si="0"/>
        <v>174.9876</v>
      </c>
      <c r="F36" s="50"/>
      <c r="G36" s="50"/>
      <c r="H36" s="50"/>
      <c r="I36" s="50"/>
    </row>
    <row r="37" ht="15" spans="1:9">
      <c r="A37" s="30"/>
      <c r="B37" s="50"/>
      <c r="C37" s="49">
        <v>38</v>
      </c>
      <c r="D37" s="47">
        <v>168.92</v>
      </c>
      <c r="E37" s="43">
        <f t="shared" si="0"/>
        <v>174.9876</v>
      </c>
      <c r="F37" s="50"/>
      <c r="G37" s="50"/>
      <c r="H37" s="50"/>
      <c r="I37" s="50"/>
    </row>
    <row r="38" ht="15" spans="1:9">
      <c r="A38" s="30"/>
      <c r="B38" s="51"/>
      <c r="C38" s="49">
        <v>40</v>
      </c>
      <c r="D38" s="47">
        <v>84.46</v>
      </c>
      <c r="E38" s="43">
        <f t="shared" si="0"/>
        <v>87.9938</v>
      </c>
      <c r="F38" s="51"/>
      <c r="G38" s="51"/>
      <c r="H38" s="51"/>
      <c r="I38" s="50"/>
    </row>
    <row r="39" ht="15" spans="1:9">
      <c r="A39" s="30"/>
      <c r="B39" s="48" t="s">
        <v>45</v>
      </c>
      <c r="C39" s="49">
        <v>28</v>
      </c>
      <c r="D39" s="47">
        <v>28.84</v>
      </c>
      <c r="E39" s="43">
        <f t="shared" si="0"/>
        <v>30.7052</v>
      </c>
      <c r="F39" s="48" t="s">
        <v>52</v>
      </c>
      <c r="G39" s="48" t="s">
        <v>50</v>
      </c>
      <c r="H39" s="48">
        <v>1578217</v>
      </c>
      <c r="I39" s="50"/>
    </row>
    <row r="40" ht="15" spans="1:9">
      <c r="A40" s="30"/>
      <c r="B40" s="50"/>
      <c r="C40" s="49">
        <v>30</v>
      </c>
      <c r="D40" s="47">
        <v>43.26</v>
      </c>
      <c r="E40" s="43">
        <f t="shared" si="0"/>
        <v>45.5578</v>
      </c>
      <c r="F40" s="50"/>
      <c r="G40" s="50"/>
      <c r="H40" s="50"/>
      <c r="I40" s="50"/>
    </row>
    <row r="41" ht="15" spans="1:9">
      <c r="A41" s="30"/>
      <c r="B41" s="50"/>
      <c r="C41" s="49">
        <v>32</v>
      </c>
      <c r="D41" s="47">
        <v>43.26</v>
      </c>
      <c r="E41" s="43">
        <f t="shared" si="0"/>
        <v>45.5578</v>
      </c>
      <c r="F41" s="50"/>
      <c r="G41" s="50"/>
      <c r="H41" s="50"/>
      <c r="I41" s="50"/>
    </row>
    <row r="42" ht="15" spans="1:9">
      <c r="A42" s="30"/>
      <c r="B42" s="50"/>
      <c r="C42" s="49">
        <v>34</v>
      </c>
      <c r="D42" s="47">
        <v>28.84</v>
      </c>
      <c r="E42" s="43">
        <f t="shared" si="0"/>
        <v>30.7052</v>
      </c>
      <c r="F42" s="50"/>
      <c r="G42" s="50"/>
      <c r="H42" s="50"/>
      <c r="I42" s="50"/>
    </row>
    <row r="43" ht="15" spans="1:9">
      <c r="A43" s="30"/>
      <c r="B43" s="51"/>
      <c r="C43" s="49">
        <v>36</v>
      </c>
      <c r="D43" s="47">
        <v>28.84</v>
      </c>
      <c r="E43" s="43">
        <f t="shared" si="0"/>
        <v>30.7052</v>
      </c>
      <c r="F43" s="51"/>
      <c r="G43" s="51"/>
      <c r="H43" s="51"/>
      <c r="I43" s="50"/>
    </row>
    <row r="44" ht="15" spans="1:9">
      <c r="A44" s="30"/>
      <c r="B44" s="48" t="s">
        <v>45</v>
      </c>
      <c r="C44" s="49">
        <v>28</v>
      </c>
      <c r="D44" s="47">
        <v>748.81</v>
      </c>
      <c r="E44" s="43">
        <f>D44*1.02+1</f>
        <v>764.7862</v>
      </c>
      <c r="F44" s="48" t="s">
        <v>46</v>
      </c>
      <c r="G44" s="48" t="s">
        <v>50</v>
      </c>
      <c r="H44" s="48" t="s">
        <v>53</v>
      </c>
      <c r="I44" s="50"/>
    </row>
    <row r="45" ht="15" spans="1:9">
      <c r="A45" s="30"/>
      <c r="B45" s="50"/>
      <c r="C45" s="49">
        <v>30</v>
      </c>
      <c r="D45" s="47">
        <v>2246.43</v>
      </c>
      <c r="E45" s="43">
        <f>D45*1.01</f>
        <v>2268.8943</v>
      </c>
      <c r="F45" s="50"/>
      <c r="G45" s="50"/>
      <c r="H45" s="50"/>
      <c r="I45" s="50"/>
    </row>
    <row r="46" ht="15" spans="1:9">
      <c r="A46" s="30"/>
      <c r="B46" s="50"/>
      <c r="C46" s="49">
        <v>32</v>
      </c>
      <c r="D46" s="47">
        <v>2246.43</v>
      </c>
      <c r="E46" s="43">
        <f>D46*1.01</f>
        <v>2268.8943</v>
      </c>
      <c r="F46" s="50"/>
      <c r="G46" s="50"/>
      <c r="H46" s="50"/>
      <c r="I46" s="50"/>
    </row>
    <row r="47" ht="15" spans="1:9">
      <c r="A47" s="30"/>
      <c r="B47" s="50"/>
      <c r="C47" s="49">
        <v>34</v>
      </c>
      <c r="D47" s="47">
        <v>1497.62</v>
      </c>
      <c r="E47" s="43">
        <f t="shared" ref="E47:E49" si="1">D47*1.02</f>
        <v>1527.5724</v>
      </c>
      <c r="F47" s="50"/>
      <c r="G47" s="50"/>
      <c r="H47" s="50"/>
      <c r="I47" s="50"/>
    </row>
    <row r="48" ht="15" spans="1:9">
      <c r="A48" s="30"/>
      <c r="B48" s="50"/>
      <c r="C48" s="49">
        <v>36</v>
      </c>
      <c r="D48" s="47">
        <v>1497.62</v>
      </c>
      <c r="E48" s="43">
        <f t="shared" si="1"/>
        <v>1527.5724</v>
      </c>
      <c r="F48" s="50"/>
      <c r="G48" s="50"/>
      <c r="H48" s="50"/>
      <c r="I48" s="50"/>
    </row>
    <row r="49" ht="15" spans="1:9">
      <c r="A49" s="30"/>
      <c r="B49" s="51"/>
      <c r="C49" s="49">
        <v>38</v>
      </c>
      <c r="D49" s="47">
        <v>748.81</v>
      </c>
      <c r="E49" s="43">
        <f t="shared" si="1"/>
        <v>763.7862</v>
      </c>
      <c r="F49" s="51"/>
      <c r="G49" s="51"/>
      <c r="H49" s="51"/>
      <c r="I49" s="51"/>
    </row>
    <row r="50" ht="15" spans="1:9">
      <c r="A50" s="30" t="s">
        <v>54</v>
      </c>
      <c r="B50" s="48" t="s">
        <v>55</v>
      </c>
      <c r="C50" s="49">
        <v>28</v>
      </c>
      <c r="D50" s="47">
        <v>35.02</v>
      </c>
      <c r="E50" s="43">
        <f t="shared" ref="E50:E66" si="2">D50*1.03+1</f>
        <v>37.0706</v>
      </c>
      <c r="F50" s="48" t="s">
        <v>46</v>
      </c>
      <c r="G50" s="48" t="s">
        <v>47</v>
      </c>
      <c r="H50" s="48">
        <v>1578219</v>
      </c>
      <c r="I50" s="48" t="s">
        <v>48</v>
      </c>
    </row>
    <row r="51" ht="15" spans="1:9">
      <c r="A51" s="30"/>
      <c r="B51" s="50"/>
      <c r="C51" s="49">
        <v>30</v>
      </c>
      <c r="D51" s="47">
        <v>121.54</v>
      </c>
      <c r="E51" s="43">
        <f t="shared" si="2"/>
        <v>126.1862</v>
      </c>
      <c r="F51" s="50"/>
      <c r="G51" s="50"/>
      <c r="H51" s="50"/>
      <c r="I51" s="50"/>
    </row>
    <row r="52" ht="15" spans="1:9">
      <c r="A52" s="30"/>
      <c r="B52" s="50"/>
      <c r="C52" s="49">
        <v>32</v>
      </c>
      <c r="D52" s="47">
        <v>133.9</v>
      </c>
      <c r="E52" s="43">
        <f t="shared" si="2"/>
        <v>138.917</v>
      </c>
      <c r="F52" s="50"/>
      <c r="G52" s="50"/>
      <c r="H52" s="50"/>
      <c r="I52" s="50"/>
    </row>
    <row r="53" ht="15" spans="1:9">
      <c r="A53" s="30"/>
      <c r="B53" s="50"/>
      <c r="C53" s="49">
        <v>34</v>
      </c>
      <c r="D53" s="47">
        <v>121.54</v>
      </c>
      <c r="E53" s="43">
        <f t="shared" si="2"/>
        <v>126.1862</v>
      </c>
      <c r="F53" s="50"/>
      <c r="G53" s="50"/>
      <c r="H53" s="50"/>
      <c r="I53" s="50"/>
    </row>
    <row r="54" ht="15" spans="1:9">
      <c r="A54" s="30"/>
      <c r="B54" s="50"/>
      <c r="C54" s="49">
        <v>36</v>
      </c>
      <c r="D54" s="47">
        <v>74.16</v>
      </c>
      <c r="E54" s="43">
        <f t="shared" si="2"/>
        <v>77.3848</v>
      </c>
      <c r="F54" s="50"/>
      <c r="G54" s="50"/>
      <c r="H54" s="50"/>
      <c r="I54" s="50"/>
    </row>
    <row r="55" ht="15" spans="1:9">
      <c r="A55" s="30"/>
      <c r="B55" s="51"/>
      <c r="C55" s="49">
        <v>38</v>
      </c>
      <c r="D55" s="47">
        <v>20.6</v>
      </c>
      <c r="E55" s="43">
        <f t="shared" si="2"/>
        <v>22.218</v>
      </c>
      <c r="F55" s="51"/>
      <c r="G55" s="51"/>
      <c r="H55" s="51"/>
      <c r="I55" s="50"/>
    </row>
    <row r="56" ht="15" spans="1:9">
      <c r="A56" s="30"/>
      <c r="B56" s="48" t="s">
        <v>55</v>
      </c>
      <c r="C56" s="49">
        <v>30</v>
      </c>
      <c r="D56" s="47">
        <v>211.15</v>
      </c>
      <c r="E56" s="43">
        <f t="shared" si="2"/>
        <v>218.4845</v>
      </c>
      <c r="F56" s="48" t="s">
        <v>49</v>
      </c>
      <c r="G56" s="48" t="s">
        <v>50</v>
      </c>
      <c r="H56" s="48" t="s">
        <v>56</v>
      </c>
      <c r="I56" s="50"/>
    </row>
    <row r="57" ht="15" spans="1:9">
      <c r="A57" s="30"/>
      <c r="B57" s="50"/>
      <c r="C57" s="49">
        <v>32</v>
      </c>
      <c r="D57" s="47">
        <v>633.45</v>
      </c>
      <c r="E57" s="43">
        <f t="shared" si="2"/>
        <v>653.4535</v>
      </c>
      <c r="F57" s="50"/>
      <c r="G57" s="50"/>
      <c r="H57" s="50"/>
      <c r="I57" s="50"/>
    </row>
    <row r="58" ht="15" spans="1:9">
      <c r="A58" s="30"/>
      <c r="B58" s="50"/>
      <c r="C58" s="49">
        <v>34</v>
      </c>
      <c r="D58" s="47">
        <v>633.45</v>
      </c>
      <c r="E58" s="43">
        <f t="shared" si="2"/>
        <v>653.4535</v>
      </c>
      <c r="F58" s="50"/>
      <c r="G58" s="50"/>
      <c r="H58" s="50"/>
      <c r="I58" s="50"/>
    </row>
    <row r="59" ht="15" spans="1:9">
      <c r="A59" s="30"/>
      <c r="B59" s="50"/>
      <c r="C59" s="49">
        <v>36</v>
      </c>
      <c r="D59" s="47">
        <v>422.3</v>
      </c>
      <c r="E59" s="43">
        <f t="shared" si="2"/>
        <v>435.969</v>
      </c>
      <c r="F59" s="50"/>
      <c r="G59" s="50"/>
      <c r="H59" s="50"/>
      <c r="I59" s="50"/>
    </row>
    <row r="60" ht="15" spans="1:9">
      <c r="A60" s="30"/>
      <c r="B60" s="50"/>
      <c r="C60" s="49">
        <v>38</v>
      </c>
      <c r="D60" s="47">
        <v>422.3</v>
      </c>
      <c r="E60" s="43">
        <f t="shared" si="2"/>
        <v>435.969</v>
      </c>
      <c r="F60" s="50"/>
      <c r="G60" s="50"/>
      <c r="H60" s="50"/>
      <c r="I60" s="50"/>
    </row>
    <row r="61" ht="15" spans="1:9">
      <c r="A61" s="30"/>
      <c r="B61" s="51"/>
      <c r="C61" s="49">
        <v>40</v>
      </c>
      <c r="D61" s="47">
        <v>211.15</v>
      </c>
      <c r="E61" s="43">
        <f t="shared" si="2"/>
        <v>218.4845</v>
      </c>
      <c r="F61" s="51"/>
      <c r="G61" s="51"/>
      <c r="H61" s="51"/>
      <c r="I61" s="50"/>
    </row>
    <row r="62" ht="15" spans="1:9">
      <c r="A62" s="30"/>
      <c r="B62" s="48" t="s">
        <v>55</v>
      </c>
      <c r="C62" s="49">
        <v>28</v>
      </c>
      <c r="D62" s="47">
        <v>59.74</v>
      </c>
      <c r="E62" s="43">
        <f t="shared" si="2"/>
        <v>62.5322</v>
      </c>
      <c r="F62" s="48" t="s">
        <v>52</v>
      </c>
      <c r="G62" s="48" t="s">
        <v>50</v>
      </c>
      <c r="H62" s="48">
        <v>1578217</v>
      </c>
      <c r="I62" s="50"/>
    </row>
    <row r="63" ht="15" spans="1:9">
      <c r="A63" s="30"/>
      <c r="B63" s="50"/>
      <c r="C63" s="49">
        <v>30</v>
      </c>
      <c r="D63" s="47">
        <v>89.61</v>
      </c>
      <c r="E63" s="43">
        <f t="shared" si="2"/>
        <v>93.2983</v>
      </c>
      <c r="F63" s="50"/>
      <c r="G63" s="50"/>
      <c r="H63" s="50"/>
      <c r="I63" s="50"/>
    </row>
    <row r="64" ht="15" spans="1:9">
      <c r="A64" s="30"/>
      <c r="B64" s="50"/>
      <c r="C64" s="49">
        <v>32</v>
      </c>
      <c r="D64" s="47">
        <v>89.61</v>
      </c>
      <c r="E64" s="43">
        <f t="shared" si="2"/>
        <v>93.2983</v>
      </c>
      <c r="F64" s="50"/>
      <c r="G64" s="50"/>
      <c r="H64" s="50"/>
      <c r="I64" s="50"/>
    </row>
    <row r="65" ht="15" spans="1:9">
      <c r="A65" s="30"/>
      <c r="B65" s="50"/>
      <c r="C65" s="49">
        <v>34</v>
      </c>
      <c r="D65" s="47">
        <v>59.74</v>
      </c>
      <c r="E65" s="43">
        <f t="shared" si="2"/>
        <v>62.5322</v>
      </c>
      <c r="F65" s="50"/>
      <c r="G65" s="50"/>
      <c r="H65" s="50"/>
      <c r="I65" s="50"/>
    </row>
    <row r="66" ht="15" spans="1:9">
      <c r="A66" s="30"/>
      <c r="B66" s="51"/>
      <c r="C66" s="49">
        <v>36</v>
      </c>
      <c r="D66" s="47">
        <v>59.74</v>
      </c>
      <c r="E66" s="43">
        <f t="shared" si="2"/>
        <v>62.5322</v>
      </c>
      <c r="F66" s="51"/>
      <c r="G66" s="51"/>
      <c r="H66" s="51"/>
      <c r="I66" s="50"/>
    </row>
    <row r="67" ht="15" spans="1:9">
      <c r="A67" s="30"/>
      <c r="B67" s="48" t="s">
        <v>55</v>
      </c>
      <c r="C67" s="49">
        <v>28</v>
      </c>
      <c r="D67" s="47">
        <v>872.41</v>
      </c>
      <c r="E67" s="43">
        <f>D67*1.02+1</f>
        <v>890.8582</v>
      </c>
      <c r="F67" s="48" t="s">
        <v>46</v>
      </c>
      <c r="G67" s="48" t="s">
        <v>50</v>
      </c>
      <c r="H67" s="48" t="s">
        <v>57</v>
      </c>
      <c r="I67" s="50"/>
    </row>
    <row r="68" ht="15" spans="1:9">
      <c r="A68" s="30"/>
      <c r="B68" s="50"/>
      <c r="C68" s="49">
        <v>30</v>
      </c>
      <c r="D68" s="47">
        <v>2617.23</v>
      </c>
      <c r="E68" s="43">
        <f t="shared" ref="E68:E71" si="3">D68*1.01</f>
        <v>2643.4023</v>
      </c>
      <c r="F68" s="50"/>
      <c r="G68" s="50"/>
      <c r="H68" s="50"/>
      <c r="I68" s="50"/>
    </row>
    <row r="69" ht="15" spans="1:9">
      <c r="A69" s="30"/>
      <c r="B69" s="50"/>
      <c r="C69" s="49">
        <v>32</v>
      </c>
      <c r="D69" s="47">
        <v>2617.23</v>
      </c>
      <c r="E69" s="43">
        <f t="shared" si="3"/>
        <v>2643.4023</v>
      </c>
      <c r="F69" s="50"/>
      <c r="G69" s="50"/>
      <c r="H69" s="50"/>
      <c r="I69" s="50"/>
    </row>
    <row r="70" ht="15" spans="1:9">
      <c r="A70" s="30"/>
      <c r="B70" s="50"/>
      <c r="C70" s="49">
        <v>34</v>
      </c>
      <c r="D70" s="47">
        <v>1744.82</v>
      </c>
      <c r="E70" s="43">
        <f t="shared" si="3"/>
        <v>1762.2682</v>
      </c>
      <c r="F70" s="50"/>
      <c r="G70" s="50"/>
      <c r="H70" s="50"/>
      <c r="I70" s="50"/>
    </row>
    <row r="71" ht="15" spans="1:9">
      <c r="A71" s="30"/>
      <c r="B71" s="50"/>
      <c r="C71" s="49">
        <v>36</v>
      </c>
      <c r="D71" s="47">
        <v>1744.82</v>
      </c>
      <c r="E71" s="43">
        <f t="shared" si="3"/>
        <v>1762.2682</v>
      </c>
      <c r="F71" s="50"/>
      <c r="G71" s="50"/>
      <c r="H71" s="50"/>
      <c r="I71" s="50"/>
    </row>
    <row r="72" ht="15" spans="1:9">
      <c r="A72" s="30"/>
      <c r="B72" s="51"/>
      <c r="C72" s="49">
        <v>38</v>
      </c>
      <c r="D72" s="47">
        <v>872.41</v>
      </c>
      <c r="E72" s="43">
        <f>D72*1.02</f>
        <v>889.8582</v>
      </c>
      <c r="F72" s="51"/>
      <c r="G72" s="51"/>
      <c r="H72" s="51"/>
      <c r="I72" s="51"/>
    </row>
    <row r="73" ht="15" spans="1:9">
      <c r="A73" s="30" t="s">
        <v>58</v>
      </c>
      <c r="B73" s="48" t="s">
        <v>59</v>
      </c>
      <c r="C73" s="49">
        <v>28</v>
      </c>
      <c r="D73" s="47">
        <v>24.72</v>
      </c>
      <c r="E73" s="43">
        <f t="shared" ref="E73:E89" si="4">D73*1.03+1</f>
        <v>26.4616</v>
      </c>
      <c r="F73" s="48" t="s">
        <v>46</v>
      </c>
      <c r="G73" s="48" t="s">
        <v>47</v>
      </c>
      <c r="H73" s="48">
        <v>1578219</v>
      </c>
      <c r="I73" s="48" t="s">
        <v>48</v>
      </c>
    </row>
    <row r="74" ht="15" spans="1:9">
      <c r="A74" s="30"/>
      <c r="B74" s="50"/>
      <c r="C74" s="49">
        <v>30</v>
      </c>
      <c r="D74" s="47">
        <v>84.46</v>
      </c>
      <c r="E74" s="43">
        <f t="shared" si="4"/>
        <v>87.9938</v>
      </c>
      <c r="F74" s="50"/>
      <c r="G74" s="50"/>
      <c r="H74" s="50"/>
      <c r="I74" s="50"/>
    </row>
    <row r="75" ht="15" spans="1:9">
      <c r="A75" s="30"/>
      <c r="B75" s="50"/>
      <c r="C75" s="49">
        <v>32</v>
      </c>
      <c r="D75" s="47">
        <v>92.7</v>
      </c>
      <c r="E75" s="43">
        <f t="shared" si="4"/>
        <v>96.481</v>
      </c>
      <c r="F75" s="50"/>
      <c r="G75" s="50"/>
      <c r="H75" s="50"/>
      <c r="I75" s="50"/>
    </row>
    <row r="76" ht="15" spans="1:9">
      <c r="A76" s="30"/>
      <c r="B76" s="50"/>
      <c r="C76" s="49">
        <v>34</v>
      </c>
      <c r="D76" s="47">
        <v>84.46</v>
      </c>
      <c r="E76" s="43">
        <f t="shared" si="4"/>
        <v>87.9938</v>
      </c>
      <c r="F76" s="50"/>
      <c r="G76" s="50"/>
      <c r="H76" s="50"/>
      <c r="I76" s="50"/>
    </row>
    <row r="77" ht="15" spans="1:9">
      <c r="A77" s="30"/>
      <c r="B77" s="50"/>
      <c r="C77" s="49">
        <v>36</v>
      </c>
      <c r="D77" s="47">
        <v>51.5</v>
      </c>
      <c r="E77" s="43">
        <f t="shared" si="4"/>
        <v>54.045</v>
      </c>
      <c r="F77" s="50"/>
      <c r="G77" s="50"/>
      <c r="H77" s="50"/>
      <c r="I77" s="50"/>
    </row>
    <row r="78" ht="15" spans="1:9">
      <c r="A78" s="30"/>
      <c r="B78" s="51"/>
      <c r="C78" s="49">
        <v>38</v>
      </c>
      <c r="D78" s="47">
        <v>14.42</v>
      </c>
      <c r="E78" s="43">
        <f t="shared" si="4"/>
        <v>15.8526</v>
      </c>
      <c r="F78" s="51"/>
      <c r="G78" s="51"/>
      <c r="H78" s="51"/>
      <c r="I78" s="50"/>
    </row>
    <row r="79" ht="15" spans="1:9">
      <c r="A79" s="30"/>
      <c r="B79" s="48" t="s">
        <v>59</v>
      </c>
      <c r="C79" s="49">
        <v>30</v>
      </c>
      <c r="D79" s="47">
        <v>88.58</v>
      </c>
      <c r="E79" s="43">
        <f t="shared" si="4"/>
        <v>92.2374</v>
      </c>
      <c r="F79" s="48" t="s">
        <v>49</v>
      </c>
      <c r="G79" s="48" t="s">
        <v>50</v>
      </c>
      <c r="H79" s="48" t="s">
        <v>60</v>
      </c>
      <c r="I79" s="50"/>
    </row>
    <row r="80" ht="15" spans="1:9">
      <c r="A80" s="30"/>
      <c r="B80" s="50"/>
      <c r="C80" s="49">
        <v>32</v>
      </c>
      <c r="D80" s="47">
        <v>265.74</v>
      </c>
      <c r="E80" s="43">
        <f t="shared" si="4"/>
        <v>274.7122</v>
      </c>
      <c r="F80" s="50"/>
      <c r="G80" s="50"/>
      <c r="H80" s="50"/>
      <c r="I80" s="50"/>
    </row>
    <row r="81" ht="15" spans="1:9">
      <c r="A81" s="30"/>
      <c r="B81" s="50"/>
      <c r="C81" s="49">
        <v>34</v>
      </c>
      <c r="D81" s="47">
        <v>265.74</v>
      </c>
      <c r="E81" s="43">
        <f t="shared" si="4"/>
        <v>274.7122</v>
      </c>
      <c r="F81" s="50"/>
      <c r="G81" s="50"/>
      <c r="H81" s="50"/>
      <c r="I81" s="50"/>
    </row>
    <row r="82" ht="15" spans="1:9">
      <c r="A82" s="30"/>
      <c r="B82" s="50"/>
      <c r="C82" s="49">
        <v>36</v>
      </c>
      <c r="D82" s="47">
        <v>177.16</v>
      </c>
      <c r="E82" s="43">
        <f t="shared" si="4"/>
        <v>183.4748</v>
      </c>
      <c r="F82" s="50"/>
      <c r="G82" s="50"/>
      <c r="H82" s="50"/>
      <c r="I82" s="50"/>
    </row>
    <row r="83" ht="15" spans="1:9">
      <c r="A83" s="30"/>
      <c r="B83" s="50"/>
      <c r="C83" s="49">
        <v>38</v>
      </c>
      <c r="D83" s="47">
        <v>177.16</v>
      </c>
      <c r="E83" s="43">
        <f t="shared" si="4"/>
        <v>183.4748</v>
      </c>
      <c r="F83" s="50"/>
      <c r="G83" s="50"/>
      <c r="H83" s="50"/>
      <c r="I83" s="50"/>
    </row>
    <row r="84" ht="15" spans="1:9">
      <c r="A84" s="30"/>
      <c r="B84" s="51"/>
      <c r="C84" s="49">
        <v>40</v>
      </c>
      <c r="D84" s="47">
        <v>88.58</v>
      </c>
      <c r="E84" s="43">
        <f t="shared" si="4"/>
        <v>92.2374</v>
      </c>
      <c r="F84" s="51"/>
      <c r="G84" s="51"/>
      <c r="H84" s="51"/>
      <c r="I84" s="50"/>
    </row>
    <row r="85" ht="15" spans="1:9">
      <c r="A85" s="30"/>
      <c r="B85" s="48" t="s">
        <v>59</v>
      </c>
      <c r="C85" s="49">
        <v>28</v>
      </c>
      <c r="D85" s="47">
        <v>63.86</v>
      </c>
      <c r="E85" s="43">
        <f t="shared" si="4"/>
        <v>66.7758</v>
      </c>
      <c r="F85" s="48" t="s">
        <v>52</v>
      </c>
      <c r="G85" s="48" t="s">
        <v>50</v>
      </c>
      <c r="H85" s="48">
        <v>1578217</v>
      </c>
      <c r="I85" s="50"/>
    </row>
    <row r="86" ht="15" spans="1:9">
      <c r="A86" s="30"/>
      <c r="B86" s="50"/>
      <c r="C86" s="49">
        <v>30</v>
      </c>
      <c r="D86" s="47">
        <v>95.79</v>
      </c>
      <c r="E86" s="43">
        <f t="shared" si="4"/>
        <v>99.6637</v>
      </c>
      <c r="F86" s="50"/>
      <c r="G86" s="50"/>
      <c r="H86" s="50"/>
      <c r="I86" s="50"/>
    </row>
    <row r="87" ht="15" spans="1:9">
      <c r="A87" s="30"/>
      <c r="B87" s="50"/>
      <c r="C87" s="49">
        <v>32</v>
      </c>
      <c r="D87" s="47">
        <v>95.79</v>
      </c>
      <c r="E87" s="43">
        <f t="shared" si="4"/>
        <v>99.6637</v>
      </c>
      <c r="F87" s="50"/>
      <c r="G87" s="50"/>
      <c r="H87" s="50"/>
      <c r="I87" s="50"/>
    </row>
    <row r="88" ht="15" spans="1:9">
      <c r="A88" s="30"/>
      <c r="B88" s="50"/>
      <c r="C88" s="49">
        <v>34</v>
      </c>
      <c r="D88" s="47">
        <v>63.86</v>
      </c>
      <c r="E88" s="43">
        <f t="shared" si="4"/>
        <v>66.7758</v>
      </c>
      <c r="F88" s="50"/>
      <c r="G88" s="50"/>
      <c r="H88" s="50"/>
      <c r="I88" s="50"/>
    </row>
    <row r="89" ht="15" spans="1:9">
      <c r="A89" s="30"/>
      <c r="B89" s="51"/>
      <c r="C89" s="49">
        <v>36</v>
      </c>
      <c r="D89" s="47">
        <v>63.86</v>
      </c>
      <c r="E89" s="43">
        <f t="shared" si="4"/>
        <v>66.7758</v>
      </c>
      <c r="F89" s="51"/>
      <c r="G89" s="51"/>
      <c r="H89" s="51"/>
      <c r="I89" s="50"/>
    </row>
    <row r="90" ht="15" spans="1:9">
      <c r="A90" s="30"/>
      <c r="B90" s="48" t="s">
        <v>59</v>
      </c>
      <c r="C90" s="49">
        <v>28</v>
      </c>
      <c r="D90" s="47">
        <v>721</v>
      </c>
      <c r="E90" s="43">
        <f>D90*1.02</f>
        <v>735.42</v>
      </c>
      <c r="F90" s="48" t="s">
        <v>46</v>
      </c>
      <c r="G90" s="48" t="s">
        <v>50</v>
      </c>
      <c r="H90" s="48" t="s">
        <v>57</v>
      </c>
      <c r="I90" s="50"/>
    </row>
    <row r="91" ht="15" spans="1:9">
      <c r="A91" s="30"/>
      <c r="B91" s="50"/>
      <c r="C91" s="49">
        <v>30</v>
      </c>
      <c r="D91" s="47">
        <v>2163</v>
      </c>
      <c r="E91" s="43">
        <f t="shared" ref="E91:E94" si="5">D91*1.01</f>
        <v>2184.63</v>
      </c>
      <c r="F91" s="50"/>
      <c r="G91" s="50"/>
      <c r="H91" s="50"/>
      <c r="I91" s="50"/>
    </row>
    <row r="92" ht="15" spans="1:9">
      <c r="A92" s="30"/>
      <c r="B92" s="50"/>
      <c r="C92" s="49">
        <v>32</v>
      </c>
      <c r="D92" s="47">
        <v>2163</v>
      </c>
      <c r="E92" s="43">
        <f t="shared" si="5"/>
        <v>2184.63</v>
      </c>
      <c r="F92" s="50"/>
      <c r="G92" s="50"/>
      <c r="H92" s="50"/>
      <c r="I92" s="50"/>
    </row>
    <row r="93" ht="15" spans="1:9">
      <c r="A93" s="30"/>
      <c r="B93" s="50"/>
      <c r="C93" s="49">
        <v>34</v>
      </c>
      <c r="D93" s="47">
        <v>1442</v>
      </c>
      <c r="E93" s="43">
        <f t="shared" si="5"/>
        <v>1456.42</v>
      </c>
      <c r="F93" s="50"/>
      <c r="G93" s="50"/>
      <c r="H93" s="50"/>
      <c r="I93" s="50"/>
    </row>
    <row r="94" ht="15" spans="1:9">
      <c r="A94" s="30"/>
      <c r="B94" s="50"/>
      <c r="C94" s="49">
        <v>36</v>
      </c>
      <c r="D94" s="47">
        <v>1442</v>
      </c>
      <c r="E94" s="43">
        <f t="shared" si="5"/>
        <v>1456.42</v>
      </c>
      <c r="F94" s="50"/>
      <c r="G94" s="50"/>
      <c r="H94" s="50"/>
      <c r="I94" s="50"/>
    </row>
    <row r="95" ht="15" spans="1:9">
      <c r="A95" s="30"/>
      <c r="B95" s="51"/>
      <c r="C95" s="49">
        <v>38</v>
      </c>
      <c r="D95" s="47">
        <v>721</v>
      </c>
      <c r="E95" s="43">
        <f>D95*1.02</f>
        <v>735.42</v>
      </c>
      <c r="F95" s="51"/>
      <c r="G95" s="51"/>
      <c r="H95" s="51"/>
      <c r="I95" s="51"/>
    </row>
    <row r="96" spans="2:9">
      <c r="B96" s="46" t="s">
        <v>37</v>
      </c>
      <c r="C96" s="46"/>
      <c r="D96" s="47">
        <f>SUM(D27:D95)</f>
        <v>34774.86</v>
      </c>
      <c r="E96" s="47">
        <f>SUM(E27:E95)</f>
        <v>35385.7698</v>
      </c>
      <c r="F96" s="46"/>
      <c r="G96" s="46"/>
      <c r="H96" s="46"/>
      <c r="I96" s="46"/>
    </row>
  </sheetData>
  <mergeCells count="78">
    <mergeCell ref="A1:K1"/>
    <mergeCell ref="A2:D2"/>
    <mergeCell ref="E2:K2"/>
    <mergeCell ref="A8:A21"/>
    <mergeCell ref="A27:A49"/>
    <mergeCell ref="A50:A72"/>
    <mergeCell ref="A73:A95"/>
    <mergeCell ref="B8:B10"/>
    <mergeCell ref="B11:B17"/>
    <mergeCell ref="B18:B19"/>
    <mergeCell ref="B20:B21"/>
    <mergeCell ref="B27:B32"/>
    <mergeCell ref="B33:B38"/>
    <mergeCell ref="B39:B43"/>
    <mergeCell ref="B44:B49"/>
    <mergeCell ref="B50:B55"/>
    <mergeCell ref="B56:B61"/>
    <mergeCell ref="B62:B66"/>
    <mergeCell ref="B67:B72"/>
    <mergeCell ref="B73:B78"/>
    <mergeCell ref="B79:B84"/>
    <mergeCell ref="B85:B89"/>
    <mergeCell ref="B90:B95"/>
    <mergeCell ref="C8:C21"/>
    <mergeCell ref="D18:D19"/>
    <mergeCell ref="D20:D21"/>
    <mergeCell ref="E18:E19"/>
    <mergeCell ref="E20:E21"/>
    <mergeCell ref="F27:F32"/>
    <mergeCell ref="F33:F38"/>
    <mergeCell ref="F39:F43"/>
    <mergeCell ref="F44:F49"/>
    <mergeCell ref="F50:F55"/>
    <mergeCell ref="F56:F61"/>
    <mergeCell ref="F62:F66"/>
    <mergeCell ref="F67:F72"/>
    <mergeCell ref="F73:F78"/>
    <mergeCell ref="F79:F84"/>
    <mergeCell ref="F85:F89"/>
    <mergeCell ref="F90:F95"/>
    <mergeCell ref="G27:G32"/>
    <mergeCell ref="G33:G38"/>
    <mergeCell ref="G39:G43"/>
    <mergeCell ref="G44:G49"/>
    <mergeCell ref="G50:G55"/>
    <mergeCell ref="G56:G61"/>
    <mergeCell ref="G62:G66"/>
    <mergeCell ref="G67:G72"/>
    <mergeCell ref="G73:G78"/>
    <mergeCell ref="G79:G84"/>
    <mergeCell ref="G85:G89"/>
    <mergeCell ref="G90:G95"/>
    <mergeCell ref="H11:H12"/>
    <mergeCell ref="H14:H15"/>
    <mergeCell ref="H16:H17"/>
    <mergeCell ref="H27:H32"/>
    <mergeCell ref="H33:H38"/>
    <mergeCell ref="H39:H43"/>
    <mergeCell ref="H44:H49"/>
    <mergeCell ref="H50:H55"/>
    <mergeCell ref="H56:H61"/>
    <mergeCell ref="H62:H66"/>
    <mergeCell ref="H67:H72"/>
    <mergeCell ref="H73:H78"/>
    <mergeCell ref="H79:H84"/>
    <mergeCell ref="H85:H89"/>
    <mergeCell ref="H90:H95"/>
    <mergeCell ref="I27:I49"/>
    <mergeCell ref="I50:I72"/>
    <mergeCell ref="I73:I95"/>
    <mergeCell ref="J11:J12"/>
    <mergeCell ref="J14:J15"/>
    <mergeCell ref="J16:J17"/>
    <mergeCell ref="K11:K12"/>
    <mergeCell ref="K14:K15"/>
    <mergeCell ref="K16:K17"/>
    <mergeCell ref="A3:D4"/>
    <mergeCell ref="E3:K4"/>
  </mergeCells>
  <pageMargins left="0.7" right="0.7" top="0.75" bottom="0.75" header="0.3" footer="0.3"/>
  <pageSetup paperSize="9" scale="3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2025-02-20T07:16:31Z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15C04B8C48B54B71B09BE27996093B5C_13</vt:lpwstr>
  </property>
</Properties>
</file>