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价格贴!$A$1:$L$25</definedName>
  </definedNames>
  <calcPr calcId="124519"/>
</workbook>
</file>

<file path=xl/calcChain.xml><?xml version="1.0" encoding="utf-8"?>
<calcChain xmlns="http://schemas.openxmlformats.org/spreadsheetml/2006/main">
  <c r="G9" i="7"/>
  <c r="H9"/>
  <c r="G10"/>
  <c r="H10" s="1"/>
  <c r="G11"/>
  <c r="H11" s="1"/>
  <c r="G12"/>
  <c r="H12" s="1"/>
  <c r="G13"/>
  <c r="H13"/>
  <c r="G14"/>
  <c r="H14" s="1"/>
  <c r="G15"/>
  <c r="H15" s="1"/>
  <c r="G16"/>
  <c r="H16" s="1"/>
  <c r="G17"/>
  <c r="H17"/>
  <c r="G18"/>
  <c r="H18" s="1"/>
  <c r="G19"/>
  <c r="H19" s="1"/>
  <c r="G20"/>
  <c r="H20" s="1"/>
  <c r="G21"/>
  <c r="H21"/>
  <c r="G22"/>
  <c r="H22" s="1"/>
  <c r="G23"/>
  <c r="H23" s="1"/>
  <c r="G24"/>
  <c r="H24" s="1"/>
  <c r="H8"/>
  <c r="G8"/>
</calcChain>
</file>

<file path=xl/sharedStrings.xml><?xml version="1.0" encoding="utf-8"?>
<sst xmlns="http://schemas.openxmlformats.org/spreadsheetml/2006/main" count="83" uniqueCount="51">
  <si>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</si>
  <si>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</si>
  <si>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</si>
  <si>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</si>
  <si>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</si>
  <si>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</si>
  <si>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</si>
  <si>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</si>
  <si>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</si>
  <si>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</si>
  <si>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</si>
  <si>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</si>
  <si>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</si>
  <si>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</si>
  <si>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</si>
  <si>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</si>
  <si>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</si>
  <si>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</si>
  <si>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</si>
  <si>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</si>
  <si>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产品规格</t>
    <phoneticPr fontId="16" type="noConversion"/>
  </si>
  <si>
    <t xml:space="preserve">ORDER NR </t>
    <phoneticPr fontId="16" type="noConversion"/>
  </si>
  <si>
    <t>订单号</t>
    <phoneticPr fontId="18" type="noConversion"/>
  </si>
  <si>
    <t>款号</t>
    <phoneticPr fontId="16" type="noConversion"/>
  </si>
  <si>
    <t>品名</t>
    <phoneticPr fontId="16" type="noConversion"/>
  </si>
  <si>
    <t>号型</t>
    <phoneticPr fontId="16" type="noConversion"/>
  </si>
  <si>
    <t xml:space="preserve">欣悦贸易有限公司  浙江省温州市鹿城区滨江街道瓯江路269瓯江峯汇17-19幢(商铺) 13857785223  季睿怡    </t>
    <phoneticPr fontId="16" type="noConversion"/>
  </si>
  <si>
    <t>（ruihengPackaging Delivery List）</t>
  </si>
  <si>
    <t>上 海 汭 珩 发  货  清  单</t>
  </si>
  <si>
    <t>135*100</t>
    <phoneticPr fontId="18" type="noConversion"/>
  </si>
  <si>
    <t>S4212AZ</t>
    <phoneticPr fontId="18" type="noConversion"/>
  </si>
  <si>
    <r>
      <t xml:space="preserve">LOT </t>
    </r>
    <r>
      <rPr>
        <sz val="10"/>
        <color theme="1"/>
        <rFont val="宋体"/>
        <family val="2"/>
        <charset val="134"/>
      </rPr>
      <t>中包贴</t>
    </r>
    <r>
      <rPr>
        <sz val="10"/>
        <color theme="1"/>
        <rFont val="Tahoma"/>
        <family val="2"/>
      </rPr>
      <t xml:space="preserve"> </t>
    </r>
    <phoneticPr fontId="18" type="noConversion"/>
  </si>
  <si>
    <t>S4214AZ</t>
    <phoneticPr fontId="18" type="noConversion"/>
  </si>
  <si>
    <t>S4304AZ</t>
    <phoneticPr fontId="18" type="noConversion"/>
  </si>
  <si>
    <t>U0034AZ</t>
    <phoneticPr fontId="18" type="noConversion"/>
  </si>
  <si>
    <t>U0038AZ</t>
    <phoneticPr fontId="18" type="noConversion"/>
  </si>
  <si>
    <t>U3214AZ</t>
    <phoneticPr fontId="18" type="noConversion"/>
  </si>
  <si>
    <t>V0621AZ</t>
    <phoneticPr fontId="18" type="noConversion"/>
  </si>
  <si>
    <t>V0624AZ</t>
    <phoneticPr fontId="18" type="noConversion"/>
  </si>
  <si>
    <t>V0626AZ</t>
    <phoneticPr fontId="18" type="noConversion"/>
  </si>
  <si>
    <t>V2141AZ</t>
    <phoneticPr fontId="18" type="noConversion"/>
  </si>
  <si>
    <t>V2142AZ</t>
    <phoneticPr fontId="18" type="noConversion"/>
  </si>
  <si>
    <t>V2145AZ</t>
    <phoneticPr fontId="18" type="noConversion"/>
  </si>
  <si>
    <t>V7072AZ</t>
    <phoneticPr fontId="18" type="noConversion"/>
  </si>
  <si>
    <t xml:space="preserve">P25020742  //S25020316          </t>
    <phoneticPr fontId="18" type="noConversion"/>
  </si>
  <si>
    <t>F1785AX</t>
    <phoneticPr fontId="18" type="noConversion"/>
  </si>
  <si>
    <t>F1786AX</t>
  </si>
  <si>
    <t>F1787AX</t>
  </si>
  <si>
    <t>F1788AX</t>
  </si>
  <si>
    <t xml:space="preserve">P25020783  //S25020298          </t>
    <phoneticPr fontId="18" type="noConversion"/>
  </si>
  <si>
    <t>SF 1548867703397</t>
    <phoneticPr fontId="16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</si>
</sst>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);[Red]\(0\)"/>
    <numFmt numFmtId="179" formatCode="0_ "/>
  </numFmts>
  <fonts count="27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176" fontId="0" fillId="0" borderId="0">
      <alignment vertical="center"/>
    </xf>
    <xf numFmtId="176" fontId="10" fillId="0" borderId="0"/>
    <xf numFmtId="176" fontId="11" fillId="0" borderId="0"/>
    <xf numFmtId="176" fontId="11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19" fillId="0" borderId="0"/>
    <xf numFmtId="176" fontId="12" fillId="0" borderId="0">
      <alignment vertical="center"/>
    </xf>
    <xf numFmtId="177" fontId="21" fillId="0" borderId="0"/>
    <xf numFmtId="176" fontId="21" fillId="0" borderId="0">
      <alignment vertical="center"/>
    </xf>
    <xf numFmtId="176" fontId="21" fillId="0" borderId="0">
      <alignment vertical="center"/>
    </xf>
    <xf numFmtId="176" fontId="21" fillId="0" borderId="0">
      <alignment vertical="center"/>
    </xf>
    <xf numFmtId="176" fontId="23" fillId="0" borderId="0"/>
    <xf numFmtId="176" fontId="22" fillId="0" borderId="0">
      <alignment vertical="center"/>
    </xf>
  </cellStyleXfs>
  <cellXfs count="30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5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3" applyNumberFormat="1" applyFont="1" applyFill="1" applyBorder="1" applyAlignment="1">
      <alignment horizontal="center" vertical="center" wrapText="1"/>
    </xf>
    <xf numFmtId="0" fontId="9" fillId="0" borderId="1" xfId="2" applyNumberFormat="1" applyFont="1" applyFill="1" applyBorder="1" applyAlignment="1">
      <alignment horizontal="center" vertical="center" wrapText="1"/>
    </xf>
    <xf numFmtId="0" fontId="13" fillId="0" borderId="1" xfId="3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9" fillId="0" borderId="1" xfId="3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/>
    </xf>
    <xf numFmtId="176" fontId="25" fillId="0" borderId="1" xfId="0" applyNumberFormat="1" applyFont="1" applyFill="1" applyBorder="1" applyAlignment="1">
      <alignment horizontal="center" vertical="center"/>
    </xf>
    <xf numFmtId="176" fontId="25" fillId="0" borderId="1" xfId="0" applyFont="1" applyFill="1" applyBorder="1" applyAlignment="1">
      <alignment horizontal="center" vertical="center" wrapText="1"/>
    </xf>
    <xf numFmtId="176" fontId="15" fillId="2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0" fillId="0" borderId="1" xfId="0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4"/>
  <sheetViews>
    <sheetView tabSelected="1" view="pageBreakPreview" zoomScale="60" workbookViewId="0">
      <selection activeCell="N27" sqref="N27"/>
    </sheetView>
  </sheetViews>
  <sheetFormatPr defaultRowHeight="26.25"/>
  <cols>
    <col min="1" max="1" width="16.125" style="1" customWidth="1"/>
    <col min="2" max="2" width="11.25" style="1" customWidth="1"/>
    <col min="3" max="3" width="16.75" style="1" customWidth="1"/>
    <col min="4" max="4" width="11.625" style="1" customWidth="1"/>
    <col min="5" max="5" width="14.375" style="1" customWidth="1"/>
    <col min="6" max="6" width="8" style="1" customWidth="1"/>
    <col min="7" max="7" width="10.75" style="1" customWidth="1"/>
    <col min="8" max="8" width="8.25" style="1" customWidth="1"/>
    <col min="9" max="9" width="10.875" style="3" customWidth="1"/>
    <col min="10" max="10" width="10.125" style="1" customWidth="1"/>
    <col min="11" max="11" width="7.5" style="1" customWidth="1"/>
    <col min="12" max="12" width="6.25" style="1" customWidth="1"/>
    <col min="13" max="13" width="18" style="1"/>
    <col min="14" max="14" width="21.25" style="1" bestFit="1" customWidth="1"/>
    <col min="15" max="16384" width="9" style="1"/>
  </cols>
  <sheetData>
    <row r="1" spans="1:18" ht="25.5">
      <c r="A1" s="22" t="s">
        <v>28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4"/>
      <c r="N1" s="4"/>
      <c r="O1" s="4"/>
      <c r="P1" s="4"/>
      <c r="Q1" s="4"/>
      <c r="R1" s="4"/>
    </row>
    <row r="2" spans="1:18" ht="26.25" customHeight="1">
      <c r="A2" s="23" t="s">
        <v>27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4"/>
      <c r="N2" s="4"/>
      <c r="O2" s="4"/>
      <c r="P2" s="4"/>
      <c r="Q2" s="4"/>
      <c r="R2" s="4"/>
    </row>
    <row r="3" spans="1:18" ht="23.25" customHeight="1">
      <c r="A3" s="17"/>
      <c r="B3" s="17"/>
      <c r="C3" s="17"/>
      <c r="D3" s="5" t="s">
        <v>0</v>
      </c>
      <c r="E3" s="24">
        <v>45711</v>
      </c>
      <c r="F3" s="24"/>
      <c r="G3" s="25" t="s">
        <v>26</v>
      </c>
      <c r="H3" s="25"/>
      <c r="I3" s="25"/>
      <c r="J3" s="25"/>
      <c r="K3" s="25"/>
      <c r="L3" s="25"/>
      <c r="M3" s="4"/>
      <c r="N3" s="4"/>
      <c r="O3" s="4"/>
      <c r="P3" s="4"/>
      <c r="Q3" s="4"/>
      <c r="R3" s="4"/>
    </row>
    <row r="4" spans="1:18" ht="19.5" customHeight="1">
      <c r="A4" s="6"/>
      <c r="B4" s="17"/>
      <c r="C4" s="27" t="s">
        <v>1</v>
      </c>
      <c r="D4" s="27"/>
      <c r="E4" s="26" t="s">
        <v>50</v>
      </c>
      <c r="F4" s="26"/>
      <c r="G4" s="25"/>
      <c r="H4" s="25"/>
      <c r="I4" s="25"/>
      <c r="J4" s="25"/>
      <c r="K4" s="25"/>
      <c r="L4" s="25"/>
      <c r="M4" s="4"/>
      <c r="N4" s="4"/>
      <c r="O4" s="4"/>
      <c r="P4" s="4"/>
      <c r="Q4" s="4"/>
      <c r="R4" s="4"/>
    </row>
    <row r="5" spans="1:18" hidden="1">
      <c r="A5" s="17"/>
      <c r="B5" s="15"/>
      <c r="C5" s="17"/>
      <c r="D5" s="17"/>
      <c r="E5" s="17"/>
      <c r="F5" s="17"/>
      <c r="G5" s="17"/>
      <c r="H5" s="17"/>
      <c r="I5" s="16"/>
      <c r="J5" s="17"/>
      <c r="K5" s="17"/>
      <c r="L5" s="17"/>
      <c r="M5" s="4"/>
      <c r="N5" s="4"/>
      <c r="O5" s="4"/>
      <c r="P5" s="4"/>
      <c r="Q5" s="4"/>
      <c r="R5" s="4"/>
    </row>
    <row r="6" spans="1:18" s="2" customFormat="1" ht="37.5" customHeight="1">
      <c r="A6" s="7" t="s">
        <v>21</v>
      </c>
      <c r="B6" s="8" t="s">
        <v>17</v>
      </c>
      <c r="C6" s="8" t="s">
        <v>18</v>
      </c>
      <c r="D6" s="8" t="s">
        <v>19</v>
      </c>
      <c r="E6" s="8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4"/>
      <c r="N6" s="4"/>
      <c r="O6" s="4"/>
      <c r="P6" s="4"/>
      <c r="Q6" s="4"/>
      <c r="R6" s="4"/>
    </row>
    <row r="7" spans="1:18" s="2" customFormat="1" ht="23.25" customHeight="1">
      <c r="A7" s="9" t="s">
        <v>22</v>
      </c>
      <c r="B7" s="10" t="s">
        <v>20</v>
      </c>
      <c r="C7" s="11" t="s">
        <v>23</v>
      </c>
      <c r="D7" s="11" t="s">
        <v>24</v>
      </c>
      <c r="E7" s="12" t="s">
        <v>25</v>
      </c>
      <c r="F7" s="8" t="s">
        <v>10</v>
      </c>
      <c r="G7" s="8" t="s">
        <v>11</v>
      </c>
      <c r="H7" s="8" t="s">
        <v>12</v>
      </c>
      <c r="I7" s="13" t="s">
        <v>13</v>
      </c>
      <c r="J7" s="8" t="s">
        <v>14</v>
      </c>
      <c r="K7" s="8" t="s">
        <v>15</v>
      </c>
      <c r="L7" s="8" t="s">
        <v>16</v>
      </c>
      <c r="M7" s="4"/>
      <c r="N7" s="4"/>
      <c r="O7" s="4"/>
      <c r="P7" s="4"/>
      <c r="Q7" s="4"/>
      <c r="R7" s="4"/>
    </row>
    <row r="8" spans="1:18">
      <c r="A8" s="21" t="s">
        <v>44</v>
      </c>
      <c r="B8" s="20" t="s">
        <v>29</v>
      </c>
      <c r="C8" s="28" t="s">
        <v>30</v>
      </c>
      <c r="D8" s="20" t="s">
        <v>31</v>
      </c>
      <c r="E8" s="18"/>
      <c r="F8" s="19">
        <v>129</v>
      </c>
      <c r="G8" s="29">
        <f>F8*0.03</f>
        <v>3.8699999999999997</v>
      </c>
      <c r="H8" s="29">
        <f>SUM(F8:G8)</f>
        <v>132.87</v>
      </c>
      <c r="I8" s="14"/>
      <c r="J8" s="18"/>
      <c r="K8" s="18"/>
      <c r="L8" s="18"/>
    </row>
    <row r="9" spans="1:18">
      <c r="A9" s="21"/>
      <c r="B9" s="20" t="s">
        <v>29</v>
      </c>
      <c r="C9" s="28" t="s">
        <v>32</v>
      </c>
      <c r="D9" s="20" t="s">
        <v>31</v>
      </c>
      <c r="E9" s="18"/>
      <c r="F9" s="19">
        <v>194</v>
      </c>
      <c r="G9" s="29">
        <f t="shared" ref="G9:G24" si="0">F9*0.03</f>
        <v>5.8199999999999994</v>
      </c>
      <c r="H9" s="29">
        <f t="shared" ref="H9:H24" si="1">SUM(F9:G9)</f>
        <v>199.82</v>
      </c>
      <c r="I9" s="14"/>
      <c r="J9" s="18"/>
      <c r="K9" s="18"/>
      <c r="L9" s="18"/>
    </row>
    <row r="10" spans="1:18">
      <c r="A10" s="21"/>
      <c r="B10" s="20" t="s">
        <v>29</v>
      </c>
      <c r="C10" s="28" t="s">
        <v>33</v>
      </c>
      <c r="D10" s="20" t="s">
        <v>31</v>
      </c>
      <c r="E10" s="18"/>
      <c r="F10" s="19">
        <v>163</v>
      </c>
      <c r="G10" s="29">
        <f t="shared" si="0"/>
        <v>4.8899999999999997</v>
      </c>
      <c r="H10" s="29">
        <f t="shared" si="1"/>
        <v>167.89</v>
      </c>
      <c r="I10" s="14"/>
      <c r="J10" s="18"/>
      <c r="K10" s="18"/>
      <c r="L10" s="18"/>
    </row>
    <row r="11" spans="1:18">
      <c r="A11" s="21"/>
      <c r="B11" s="20" t="s">
        <v>29</v>
      </c>
      <c r="C11" s="28" t="s">
        <v>34</v>
      </c>
      <c r="D11" s="20" t="s">
        <v>31</v>
      </c>
      <c r="E11" s="18"/>
      <c r="F11" s="19">
        <v>193</v>
      </c>
      <c r="G11" s="29">
        <f t="shared" si="0"/>
        <v>5.79</v>
      </c>
      <c r="H11" s="29">
        <f t="shared" si="1"/>
        <v>198.79</v>
      </c>
      <c r="I11" s="14"/>
      <c r="J11" s="18"/>
      <c r="K11" s="18"/>
      <c r="L11" s="18"/>
    </row>
    <row r="12" spans="1:18">
      <c r="A12" s="21"/>
      <c r="B12" s="20" t="s">
        <v>29</v>
      </c>
      <c r="C12" s="28" t="s">
        <v>35</v>
      </c>
      <c r="D12" s="20" t="s">
        <v>31</v>
      </c>
      <c r="E12" s="18"/>
      <c r="F12" s="19">
        <v>193</v>
      </c>
      <c r="G12" s="29">
        <f t="shared" si="0"/>
        <v>5.79</v>
      </c>
      <c r="H12" s="29">
        <f t="shared" si="1"/>
        <v>198.79</v>
      </c>
      <c r="I12" s="14"/>
      <c r="J12" s="18"/>
      <c r="K12" s="18"/>
      <c r="L12" s="18"/>
    </row>
    <row r="13" spans="1:18">
      <c r="A13" s="21"/>
      <c r="B13" s="20" t="s">
        <v>29</v>
      </c>
      <c r="C13" s="28" t="s">
        <v>36</v>
      </c>
      <c r="D13" s="20" t="s">
        <v>31</v>
      </c>
      <c r="E13" s="18"/>
      <c r="F13" s="19">
        <v>377</v>
      </c>
      <c r="G13" s="29">
        <f t="shared" si="0"/>
        <v>11.309999999999999</v>
      </c>
      <c r="H13" s="29">
        <f t="shared" si="1"/>
        <v>388.31</v>
      </c>
      <c r="I13" s="14"/>
      <c r="J13" s="18"/>
      <c r="K13" s="18"/>
      <c r="L13" s="18"/>
    </row>
    <row r="14" spans="1:18">
      <c r="A14" s="21"/>
      <c r="B14" s="20" t="s">
        <v>29</v>
      </c>
      <c r="C14" s="28" t="s">
        <v>37</v>
      </c>
      <c r="D14" s="20" t="s">
        <v>31</v>
      </c>
      <c r="E14" s="18"/>
      <c r="F14" s="19">
        <v>208</v>
      </c>
      <c r="G14" s="29">
        <f t="shared" si="0"/>
        <v>6.24</v>
      </c>
      <c r="H14" s="29">
        <f t="shared" si="1"/>
        <v>214.24</v>
      </c>
      <c r="I14" s="14"/>
      <c r="J14" s="18"/>
      <c r="K14" s="18"/>
      <c r="L14" s="18"/>
    </row>
    <row r="15" spans="1:18">
      <c r="A15" s="21"/>
      <c r="B15" s="20" t="s">
        <v>29</v>
      </c>
      <c r="C15" s="28" t="s">
        <v>38</v>
      </c>
      <c r="D15" s="20" t="s">
        <v>31</v>
      </c>
      <c r="E15" s="18"/>
      <c r="F15" s="19">
        <v>259</v>
      </c>
      <c r="G15" s="29">
        <f t="shared" si="0"/>
        <v>7.77</v>
      </c>
      <c r="H15" s="29">
        <f t="shared" si="1"/>
        <v>266.77</v>
      </c>
      <c r="I15" s="14"/>
      <c r="J15" s="18"/>
      <c r="K15" s="18"/>
      <c r="L15" s="18"/>
    </row>
    <row r="16" spans="1:18">
      <c r="A16" s="21"/>
      <c r="B16" s="20" t="s">
        <v>29</v>
      </c>
      <c r="C16" s="28" t="s">
        <v>39</v>
      </c>
      <c r="D16" s="20" t="s">
        <v>31</v>
      </c>
      <c r="E16" s="18"/>
      <c r="F16" s="19">
        <v>309</v>
      </c>
      <c r="G16" s="29">
        <f t="shared" si="0"/>
        <v>9.27</v>
      </c>
      <c r="H16" s="29">
        <f t="shared" si="1"/>
        <v>318.27</v>
      </c>
      <c r="I16" s="14"/>
      <c r="J16" s="18"/>
      <c r="K16" s="18"/>
      <c r="L16" s="18"/>
    </row>
    <row r="17" spans="1:12">
      <c r="A17" s="21"/>
      <c r="B17" s="20" t="s">
        <v>29</v>
      </c>
      <c r="C17" s="28" t="s">
        <v>40</v>
      </c>
      <c r="D17" s="20" t="s">
        <v>31</v>
      </c>
      <c r="E17" s="18"/>
      <c r="F17" s="19">
        <v>208</v>
      </c>
      <c r="G17" s="29">
        <f t="shared" si="0"/>
        <v>6.24</v>
      </c>
      <c r="H17" s="29">
        <f t="shared" si="1"/>
        <v>214.24</v>
      </c>
      <c r="I17" s="14"/>
      <c r="J17" s="18"/>
      <c r="K17" s="18"/>
      <c r="L17" s="18"/>
    </row>
    <row r="18" spans="1:12">
      <c r="A18" s="21"/>
      <c r="B18" s="20" t="s">
        <v>29</v>
      </c>
      <c r="C18" s="28" t="s">
        <v>41</v>
      </c>
      <c r="D18" s="20" t="s">
        <v>31</v>
      </c>
      <c r="E18" s="18"/>
      <c r="F18" s="19">
        <v>178</v>
      </c>
      <c r="G18" s="29">
        <f t="shared" si="0"/>
        <v>5.34</v>
      </c>
      <c r="H18" s="29">
        <f t="shared" si="1"/>
        <v>183.34</v>
      </c>
      <c r="I18" s="14"/>
      <c r="J18" s="18"/>
      <c r="K18" s="18"/>
      <c r="L18" s="18"/>
    </row>
    <row r="19" spans="1:12">
      <c r="A19" s="21"/>
      <c r="B19" s="20" t="s">
        <v>29</v>
      </c>
      <c r="C19" s="28" t="s">
        <v>42</v>
      </c>
      <c r="D19" s="20" t="s">
        <v>31</v>
      </c>
      <c r="E19" s="18"/>
      <c r="F19" s="19">
        <v>264</v>
      </c>
      <c r="G19" s="29">
        <f t="shared" si="0"/>
        <v>7.92</v>
      </c>
      <c r="H19" s="29">
        <f t="shared" si="1"/>
        <v>271.92</v>
      </c>
      <c r="I19" s="14"/>
      <c r="J19" s="18"/>
      <c r="K19" s="18"/>
      <c r="L19" s="18"/>
    </row>
    <row r="20" spans="1:12">
      <c r="A20" s="21"/>
      <c r="B20" s="20" t="s">
        <v>29</v>
      </c>
      <c r="C20" s="28" t="s">
        <v>43</v>
      </c>
      <c r="D20" s="20" t="s">
        <v>31</v>
      </c>
      <c r="E20" s="18"/>
      <c r="F20" s="19">
        <v>262</v>
      </c>
      <c r="G20" s="29">
        <f t="shared" si="0"/>
        <v>7.8599999999999994</v>
      </c>
      <c r="H20" s="29">
        <f t="shared" si="1"/>
        <v>269.86</v>
      </c>
      <c r="I20" s="14"/>
      <c r="J20" s="18"/>
      <c r="K20" s="18"/>
      <c r="L20" s="18"/>
    </row>
    <row r="21" spans="1:12">
      <c r="A21" s="21" t="s">
        <v>49</v>
      </c>
      <c r="B21" s="20" t="s">
        <v>29</v>
      </c>
      <c r="C21" s="28" t="s">
        <v>45</v>
      </c>
      <c r="D21" s="20" t="s">
        <v>31</v>
      </c>
      <c r="E21" s="18"/>
      <c r="F21" s="19">
        <v>285</v>
      </c>
      <c r="G21" s="29">
        <f t="shared" si="0"/>
        <v>8.5499999999999989</v>
      </c>
      <c r="H21" s="29">
        <f t="shared" si="1"/>
        <v>293.55</v>
      </c>
      <c r="I21" s="14"/>
      <c r="J21" s="18"/>
      <c r="K21" s="18"/>
      <c r="L21" s="18"/>
    </row>
    <row r="22" spans="1:12">
      <c r="A22" s="21"/>
      <c r="B22" s="20" t="s">
        <v>29</v>
      </c>
      <c r="C22" s="28" t="s">
        <v>46</v>
      </c>
      <c r="D22" s="20" t="s">
        <v>31</v>
      </c>
      <c r="E22" s="18"/>
      <c r="F22" s="19">
        <v>141</v>
      </c>
      <c r="G22" s="29">
        <f t="shared" si="0"/>
        <v>4.2299999999999995</v>
      </c>
      <c r="H22" s="29">
        <f t="shared" si="1"/>
        <v>145.22999999999999</v>
      </c>
      <c r="I22" s="14"/>
      <c r="J22" s="18"/>
      <c r="K22" s="18"/>
      <c r="L22" s="18"/>
    </row>
    <row r="23" spans="1:12">
      <c r="A23" s="21"/>
      <c r="B23" s="20" t="s">
        <v>29</v>
      </c>
      <c r="C23" s="28" t="s">
        <v>47</v>
      </c>
      <c r="D23" s="20" t="s">
        <v>31</v>
      </c>
      <c r="E23" s="18"/>
      <c r="F23" s="19">
        <v>143</v>
      </c>
      <c r="G23" s="29">
        <f t="shared" si="0"/>
        <v>4.29</v>
      </c>
      <c r="H23" s="29">
        <f t="shared" si="1"/>
        <v>147.29</v>
      </c>
      <c r="I23" s="14"/>
      <c r="J23" s="18"/>
      <c r="K23" s="18"/>
      <c r="L23" s="18"/>
    </row>
    <row r="24" spans="1:12">
      <c r="A24" s="21"/>
      <c r="B24" s="20" t="s">
        <v>29</v>
      </c>
      <c r="C24" s="28" t="s">
        <v>48</v>
      </c>
      <c r="D24" s="20" t="s">
        <v>31</v>
      </c>
      <c r="E24" s="18"/>
      <c r="F24" s="19">
        <v>141</v>
      </c>
      <c r="G24" s="29">
        <f t="shared" si="0"/>
        <v>4.2299999999999995</v>
      </c>
      <c r="H24" s="29">
        <f t="shared" si="1"/>
        <v>145.22999999999999</v>
      </c>
      <c r="I24" s="14"/>
      <c r="J24" s="18"/>
      <c r="K24" s="18"/>
      <c r="L24" s="18"/>
    </row>
  </sheetData>
  <mergeCells count="8">
    <mergeCell ref="A21:A24"/>
    <mergeCell ref="A1:L1"/>
    <mergeCell ref="A2:L2"/>
    <mergeCell ref="E3:F3"/>
    <mergeCell ref="G3:L4"/>
    <mergeCell ref="E4:F4"/>
    <mergeCell ref="C4:D4"/>
    <mergeCell ref="A8:A20"/>
  </mergeCells>
  <phoneticPr fontId="16" type="noConversion"/>
  <conditionalFormatting sqref="N8:N1048576">
    <cfRule type="containsText" dxfId="1" priority="1" operator="containsText" text=".95">
      <formula>NOT(ISERROR(SEARCH(".95",N8)))</formula>
    </cfRule>
    <cfRule type="beginsWith" dxfId="0" priority="2" operator="beginsWith" text=".95">
      <formula>LEFT(N8,3)=".95"</formula>
    </cfRule>
  </conditionalFormatting>
  <pageMargins left="0.70866141732283461" right="0.70866141732283461" top="0" bottom="0" header="0.31496062992125984" footer="0.31496062992125984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2025-02-23T05:07:25Z</cp:lastPrinted>
  <dcterms:created xsi:type="dcterms:W3CDTF">2017-02-25T05:34:00Z</dcterms:created>
  <dcterms:modified xsi:type="dcterms:W3CDTF">2025-02-23T05:10:35Z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