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<sst xmlns="http://schemas.openxmlformats.org/spreadsheetml/2006/main" count="207" uniqueCount="71">
  <si>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</si>
  <si>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</si>
  <si>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</si>
  <si>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</si>
  <si>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</si>
  <si>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</si>
  <si>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</si>
  <si>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</si>
  <si>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</si>
  <si>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</si>
  <si>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</si>
  <si>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</si>
  <si>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</si>
  <si>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</si>
  <si>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</si>
  <si>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</si>
  <si>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</si>
  <si>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</si>
  <si>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</si>
  <si>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</si>
  <si>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</si>
  <si>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</si>
  <si>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</si>
  <si>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</si>
  <si>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</si>
  <si>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</si>
  <si>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</si>
  <si>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</si>
  <si>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</si>
  <si>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PO-63213</t>
  </si>
  <si>
    <t>价格牌</t>
  </si>
  <si>
    <t>4786-122</t>
  </si>
  <si>
    <t>XS</t>
  </si>
  <si>
    <t>47*35*25</t>
  </si>
  <si>
    <t>XL</t>
  </si>
  <si>
    <t>S</t>
  </si>
  <si>
    <t>47*35*33</t>
  </si>
  <si>
    <t>M</t>
  </si>
  <si>
    <t>L</t>
  </si>
  <si>
    <t>MRZCALL033吊绳</t>
  </si>
  <si>
    <t>*</t>
  </si>
  <si>
    <t>通用</t>
  </si>
  <si>
    <t>30*37*30</t>
  </si>
  <si>
    <t>332小挂牌</t>
  </si>
  <si>
    <r>
      <rPr>
        <b/>
        <sz val="11"/>
        <color theme="1"/>
        <rFont val="宋体"/>
        <charset val="134"/>
      </rPr>
      <t>缺</t>
    </r>
    <r>
      <rPr>
        <b/>
        <sz val="11"/>
        <color theme="1"/>
        <rFont val="Calibri"/>
        <charset val="134"/>
      </rPr>
      <t>7652</t>
    </r>
    <r>
      <rPr>
        <b/>
        <sz val="11"/>
        <color theme="1"/>
        <rFont val="宋体"/>
        <charset val="134"/>
      </rPr>
      <t>个</t>
    </r>
  </si>
  <si>
    <t>Factory name (工厂名称)</t>
  </si>
  <si>
    <t>D</t>
  </si>
  <si>
    <t>Product Code.(产品编号)</t>
  </si>
  <si>
    <t>Style Code.(款号)</t>
  </si>
  <si>
    <t>4786-122-250</t>
  </si>
  <si>
    <t>Carton No.(箱号):</t>
  </si>
  <si>
    <t>Inner Packages(包装方式）</t>
  </si>
  <si>
    <t>100pcs/ bundle</t>
  </si>
  <si>
    <t>1-6</t>
  </si>
  <si>
    <t>2-6</t>
  </si>
  <si>
    <t>SIZE/qty (尺码/数量)</t>
  </si>
  <si>
    <t>XS:6197 XL:896</t>
  </si>
  <si>
    <t>S:7941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</si>
  <si>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</si>
  <si>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</si>
  <si>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</si>
  <si>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</si>
  <si>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</si>
  <si>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</si>
  <si>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</si>
  <si>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3-6</t>
  </si>
  <si>
    <t>4-6</t>
  </si>
  <si>
    <t>M:6150 L:2380</t>
  </si>
  <si>
    <t>5-6</t>
  </si>
  <si>
    <t>6-6</t>
  </si>
  <si>
    <t>7-7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</si>
</sst>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8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wrapText="1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7</xdr:col>
      <xdr:colOff>952500</xdr:colOff>
      <xdr:row>33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5839460"/>
          <a:ext cx="7305675" cy="56769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25</xdr:row>
      <xdr:rowOff>200025</xdr:rowOff>
    </xdr:from>
    <xdr:to>
      <xdr:col>3</xdr:col>
      <xdr:colOff>1510665</xdr:colOff>
      <xdr:row>25</xdr:row>
      <xdr:rowOff>466090</xdr:rowOff>
    </xdr:to>
    <xdr:pic>
      <xdr:nvPicPr>
        <xdr:cNvPr id="4" name="图片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92360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24</xdr:row>
      <xdr:rowOff>142875</xdr:rowOff>
    </xdr:from>
    <xdr:to>
      <xdr:col>2</xdr:col>
      <xdr:colOff>648335</xdr:colOff>
      <xdr:row>24</xdr:row>
      <xdr:rowOff>1155065</xdr:rowOff>
    </xdr:to>
    <xdr:pic>
      <xdr:nvPicPr>
        <xdr:cNvPr id="6" name="图片 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792160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25</xdr:row>
      <xdr:rowOff>238125</xdr:rowOff>
    </xdr:from>
    <xdr:to>
      <xdr:col>7</xdr:col>
      <xdr:colOff>1472565</xdr:colOff>
      <xdr:row>25</xdr:row>
      <xdr:rowOff>504190</xdr:rowOff>
    </xdr:to>
    <xdr:pic>
      <xdr:nvPicPr>
        <xdr:cNvPr id="7" name="图片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927415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26</xdr:row>
      <xdr:rowOff>219075</xdr:rowOff>
    </xdr:from>
    <xdr:to>
      <xdr:col>7</xdr:col>
      <xdr:colOff>1490345</xdr:colOff>
      <xdr:row>27</xdr:row>
      <xdr:rowOff>534670</xdr:rowOff>
    </xdr:to>
    <xdr:pic>
      <xdr:nvPicPr>
        <xdr:cNvPr id="18" name="图片 1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1986470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26</xdr:row>
      <xdr:rowOff>152400</xdr:rowOff>
    </xdr:from>
    <xdr:to>
      <xdr:col>3</xdr:col>
      <xdr:colOff>1471295</xdr:colOff>
      <xdr:row>27</xdr:row>
      <xdr:rowOff>467995</xdr:rowOff>
    </xdr:to>
    <xdr:pic>
      <xdr:nvPicPr>
        <xdr:cNvPr id="19" name="图片 1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979803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24</xdr:row>
      <xdr:rowOff>114935</xdr:rowOff>
    </xdr:from>
    <xdr:to>
      <xdr:col>6</xdr:col>
      <xdr:colOff>648335</xdr:colOff>
      <xdr:row>24</xdr:row>
      <xdr:rowOff>1127125</xdr:rowOff>
    </xdr:to>
    <xdr:pic>
      <xdr:nvPicPr>
        <xdr:cNvPr id="20" name="图片 1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893665"/>
          <a:ext cx="2324735" cy="1012190"/>
        </a:xfrm>
        <a:prstGeom prst="rect">
          <a:avLst/>
        </a:prstGeom>
      </xdr:spPr>
    </xdr:pic>
    <xdr:clientData/>
  </xdr:twoCellAnchor>
  <xdr:oneCellAnchor>
    <xdr:from>
      <xdr:col>7</xdr:col>
      <xdr:colOff>120650</xdr:colOff>
      <xdr:row>36</xdr:row>
      <xdr:rowOff>0</xdr:rowOff>
    </xdr:from>
    <xdr:ext cx="1390015" cy="266065"/>
    <xdr:pic>
      <xdr:nvPicPr>
        <xdr:cNvPr id="24" name="图片 2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666809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0</xdr:rowOff>
    </xdr:from>
    <xdr:ext cx="2324735" cy="1012190"/>
    <xdr:pic>
      <xdr:nvPicPr>
        <xdr:cNvPr id="25" name="图片 2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36</xdr:row>
      <xdr:rowOff>0</xdr:rowOff>
    </xdr:from>
    <xdr:ext cx="1261745" cy="925195"/>
    <xdr:pic>
      <xdr:nvPicPr>
        <xdr:cNvPr id="26" name="图片 2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66680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7</xdr:col>
      <xdr:colOff>82550</xdr:colOff>
      <xdr:row>36</xdr:row>
      <xdr:rowOff>0</xdr:rowOff>
    </xdr:from>
    <xdr:to>
      <xdr:col>7</xdr:col>
      <xdr:colOff>1472565</xdr:colOff>
      <xdr:row>36</xdr:row>
      <xdr:rowOff>266065</xdr:rowOff>
    </xdr:to>
    <xdr:pic>
      <xdr:nvPicPr>
        <xdr:cNvPr id="29" name="图片 28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666809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36</xdr:row>
      <xdr:rowOff>0</xdr:rowOff>
    </xdr:from>
    <xdr:to>
      <xdr:col>7</xdr:col>
      <xdr:colOff>1490345</xdr:colOff>
      <xdr:row>36</xdr:row>
      <xdr:rowOff>925195</xdr:rowOff>
    </xdr:to>
    <xdr:pic>
      <xdr:nvPicPr>
        <xdr:cNvPr id="30" name="图片 2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66680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0</xdr:rowOff>
    </xdr:from>
    <xdr:to>
      <xdr:col>6</xdr:col>
      <xdr:colOff>648335</xdr:colOff>
      <xdr:row>36</xdr:row>
      <xdr:rowOff>1012190</xdr:rowOff>
    </xdr:to>
    <xdr:pic>
      <xdr:nvPicPr>
        <xdr:cNvPr id="32" name="图片 3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twoCellAnchor>
  <xdr:oneCellAnchor>
    <xdr:from>
      <xdr:col>7</xdr:col>
      <xdr:colOff>120650</xdr:colOff>
      <xdr:row>36</xdr:row>
      <xdr:rowOff>0</xdr:rowOff>
    </xdr:from>
    <xdr:ext cx="1390015" cy="266065"/>
    <xdr:pic>
      <xdr:nvPicPr>
        <xdr:cNvPr id="36" name="图片 35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666809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0</xdr:rowOff>
    </xdr:from>
    <xdr:ext cx="2324735" cy="1012190"/>
    <xdr:pic>
      <xdr:nvPicPr>
        <xdr:cNvPr id="37" name="图片 3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36</xdr:row>
      <xdr:rowOff>0</xdr:rowOff>
    </xdr:from>
    <xdr:ext cx="1261745" cy="925195"/>
    <xdr:pic>
      <xdr:nvPicPr>
        <xdr:cNvPr id="38" name="图片 3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6668095"/>
          <a:ext cx="1261745" cy="925195"/>
        </a:xfrm>
        <a:prstGeom prst="rect">
          <a:avLst/>
        </a:prstGeom>
      </xdr:spPr>
    </xdr:pic>
    <xdr:clientData/>
  </xdr:oneCellAnchor>
  <xdr:twoCellAnchor editAs="oneCell">
    <xdr:from>
      <xdr:col>7</xdr:col>
      <xdr:colOff>82550</xdr:colOff>
      <xdr:row>36</xdr:row>
      <xdr:rowOff>0</xdr:rowOff>
    </xdr:from>
    <xdr:to>
      <xdr:col>7</xdr:col>
      <xdr:colOff>1472565</xdr:colOff>
      <xdr:row>36</xdr:row>
      <xdr:rowOff>266065</xdr:rowOff>
    </xdr:to>
    <xdr:pic>
      <xdr:nvPicPr>
        <xdr:cNvPr id="41" name="图片 4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666809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36</xdr:row>
      <xdr:rowOff>0</xdr:rowOff>
    </xdr:from>
    <xdr:to>
      <xdr:col>7</xdr:col>
      <xdr:colOff>1490345</xdr:colOff>
      <xdr:row>36</xdr:row>
      <xdr:rowOff>925195</xdr:rowOff>
    </xdr:to>
    <xdr:pic>
      <xdr:nvPicPr>
        <xdr:cNvPr id="42" name="图片 41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66680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0</xdr:rowOff>
    </xdr:from>
    <xdr:to>
      <xdr:col>6</xdr:col>
      <xdr:colOff>648335</xdr:colOff>
      <xdr:row>36</xdr:row>
      <xdr:rowOff>1012190</xdr:rowOff>
    </xdr:to>
    <xdr:pic>
      <xdr:nvPicPr>
        <xdr:cNvPr id="44" name="图片 4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twoCellAnchor>
  <xdr:oneCellAnchor>
    <xdr:from>
      <xdr:col>7</xdr:col>
      <xdr:colOff>120650</xdr:colOff>
      <xdr:row>36</xdr:row>
      <xdr:rowOff>0</xdr:rowOff>
    </xdr:from>
    <xdr:ext cx="1390015" cy="266065"/>
    <xdr:pic>
      <xdr:nvPicPr>
        <xdr:cNvPr id="48" name="图片 4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666809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0</xdr:rowOff>
    </xdr:from>
    <xdr:ext cx="2324735" cy="1012190"/>
    <xdr:pic>
      <xdr:nvPicPr>
        <xdr:cNvPr id="49" name="图片 4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36</xdr:row>
      <xdr:rowOff>0</xdr:rowOff>
    </xdr:from>
    <xdr:ext cx="1261745" cy="925195"/>
    <xdr:pic>
      <xdr:nvPicPr>
        <xdr:cNvPr id="50" name="图片 4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666809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36</xdr:row>
      <xdr:rowOff>0</xdr:rowOff>
    </xdr:from>
    <xdr:ext cx="1390015" cy="266065"/>
    <xdr:pic>
      <xdr:nvPicPr>
        <xdr:cNvPr id="54" name="图片 5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2666809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0</xdr:rowOff>
    </xdr:from>
    <xdr:ext cx="2324735" cy="1012190"/>
    <xdr:pic>
      <xdr:nvPicPr>
        <xdr:cNvPr id="55" name="图片 5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66809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36</xdr:row>
      <xdr:rowOff>0</xdr:rowOff>
    </xdr:from>
    <xdr:ext cx="1261745" cy="925195"/>
    <xdr:pic>
      <xdr:nvPicPr>
        <xdr:cNvPr id="56" name="图片 5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2666809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36</xdr:row>
      <xdr:rowOff>142875</xdr:rowOff>
    </xdr:from>
    <xdr:ext cx="2324735" cy="1012190"/>
    <xdr:pic>
      <xdr:nvPicPr>
        <xdr:cNvPr id="64" name="图片 63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810970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3</xdr:col>
      <xdr:colOff>120650</xdr:colOff>
      <xdr:row>37</xdr:row>
      <xdr:rowOff>200025</xdr:rowOff>
    </xdr:from>
    <xdr:to>
      <xdr:col>3</xdr:col>
      <xdr:colOff>1510665</xdr:colOff>
      <xdr:row>37</xdr:row>
      <xdr:rowOff>466090</xdr:rowOff>
    </xdr:to>
    <xdr:pic>
      <xdr:nvPicPr>
        <xdr:cNvPr id="65" name="图片 6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281254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36</xdr:row>
      <xdr:rowOff>142875</xdr:rowOff>
    </xdr:from>
    <xdr:to>
      <xdr:col>2</xdr:col>
      <xdr:colOff>648335</xdr:colOff>
      <xdr:row>36</xdr:row>
      <xdr:rowOff>1155065</xdr:rowOff>
    </xdr:to>
    <xdr:pic>
      <xdr:nvPicPr>
        <xdr:cNvPr id="66" name="图片 65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26810970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37</xdr:row>
      <xdr:rowOff>238125</xdr:rowOff>
    </xdr:from>
    <xdr:to>
      <xdr:col>7</xdr:col>
      <xdr:colOff>1472565</xdr:colOff>
      <xdr:row>37</xdr:row>
      <xdr:rowOff>504190</xdr:rowOff>
    </xdr:to>
    <xdr:pic>
      <xdr:nvPicPr>
        <xdr:cNvPr id="67" name="图片 6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28163520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38</xdr:row>
      <xdr:rowOff>219075</xdr:rowOff>
    </xdr:from>
    <xdr:to>
      <xdr:col>7</xdr:col>
      <xdr:colOff>1490345</xdr:colOff>
      <xdr:row>39</xdr:row>
      <xdr:rowOff>534670</xdr:rowOff>
    </xdr:to>
    <xdr:pic>
      <xdr:nvPicPr>
        <xdr:cNvPr id="68" name="图片 67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875407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38</xdr:row>
      <xdr:rowOff>152400</xdr:rowOff>
    </xdr:from>
    <xdr:to>
      <xdr:col>3</xdr:col>
      <xdr:colOff>1471295</xdr:colOff>
      <xdr:row>39</xdr:row>
      <xdr:rowOff>467995</xdr:rowOff>
    </xdr:to>
    <xdr:pic>
      <xdr:nvPicPr>
        <xdr:cNvPr id="69" name="图片 68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868739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36</xdr:row>
      <xdr:rowOff>114935</xdr:rowOff>
    </xdr:from>
    <xdr:to>
      <xdr:col>6</xdr:col>
      <xdr:colOff>648335</xdr:colOff>
      <xdr:row>36</xdr:row>
      <xdr:rowOff>1127125</xdr:rowOff>
    </xdr:to>
    <xdr:pic>
      <xdr:nvPicPr>
        <xdr:cNvPr id="70" name="图片 69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26783030"/>
          <a:ext cx="2324735" cy="10121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topLeftCell="A15" workbookViewId="0">
      <selection activeCell="A1" sqref="A1:L34"/>
    </sheetView>
  </sheetViews>
  <sheetFormatPr defaultColWidth="18" defaultRowHeight="26.25"/>
  <cols>
    <col min="1" max="1" width="15.75" style="50" customWidth="1"/>
    <col min="2" max="2" width="14" style="50" customWidth="1"/>
    <col min="3" max="3" width="13.75" style="51" customWidth="1"/>
    <col min="4" max="4" width="11.125" style="51" customWidth="1"/>
    <col min="5" max="5" width="8.875" style="51" customWidth="1"/>
    <col min="6" max="6" width="10.25" style="51" customWidth="1"/>
    <col min="7" max="7" width="9.625" style="52" customWidth="1"/>
    <col min="8" max="8" width="12.75" style="51" customWidth="1"/>
    <col min="9" max="9" width="11.5" style="53" customWidth="1"/>
    <col min="10" max="10" width="11.625" style="51" customWidth="1"/>
    <col min="11" max="11" width="11.375" style="51" customWidth="1"/>
    <col min="12" max="12" width="12.875" style="51" customWidth="1"/>
    <col min="13" max="16384" width="18" style="51"/>
  </cols>
  <sheetData>
    <row r="1" ht="46.5" spans="1:12">
      <c r="A1" s="54" t="s">
        <v>0</v>
      </c>
      <c r="B1" s="54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>
      <c r="A2" s="56" t="s">
        <v>1</v>
      </c>
      <c r="B2" s="56"/>
      <c r="C2" s="53"/>
      <c r="D2" s="53"/>
      <c r="E2" s="53"/>
      <c r="F2" s="53"/>
      <c r="G2" s="53"/>
      <c r="H2" s="53"/>
      <c r="J2" s="53"/>
      <c r="K2" s="53"/>
      <c r="L2" s="53"/>
    </row>
    <row r="3" spans="4:7">
      <c r="D3" s="57" t="s">
        <v>2</v>
      </c>
      <c r="E3" s="58">
        <v>45709</v>
      </c>
      <c r="F3" s="58"/>
      <c r="G3" s="51"/>
    </row>
    <row r="4" ht="29.1" customHeight="1" spans="4:12">
      <c r="D4" s="57" t="s">
        <v>3</v>
      </c>
      <c r="E4" s="59"/>
      <c r="F4" s="60"/>
      <c r="I4" s="73" t="s">
        <v>4</v>
      </c>
      <c r="J4" s="73"/>
      <c r="K4" s="73"/>
      <c r="L4" s="73"/>
    </row>
    <row r="5" ht="9.95" customHeight="1" spans="9:10">
      <c r="I5" s="74"/>
      <c r="J5" s="75"/>
    </row>
    <row r="6" s="49" customFormat="1" ht="25.5" spans="1:14">
      <c r="A6" s="61" t="s">
        <v>5</v>
      </c>
      <c r="B6" s="62" t="s">
        <v>6</v>
      </c>
      <c r="C6" s="62" t="s">
        <v>7</v>
      </c>
      <c r="D6" s="63" t="s">
        <v>8</v>
      </c>
      <c r="E6" s="63" t="s">
        <v>9</v>
      </c>
      <c r="F6" s="64" t="s">
        <v>10</v>
      </c>
      <c r="G6" s="65" t="s">
        <v>11</v>
      </c>
      <c r="H6" s="65" t="s">
        <v>12</v>
      </c>
      <c r="I6" s="65" t="s">
        <v>13</v>
      </c>
      <c r="J6" s="65" t="s">
        <v>14</v>
      </c>
      <c r="K6" s="65" t="s">
        <v>15</v>
      </c>
      <c r="L6" s="62" t="s">
        <v>16</v>
      </c>
      <c r="N6" s="76"/>
    </row>
    <row r="7" s="49" customFormat="1" ht="30" customHeight="1" spans="1:14">
      <c r="A7" s="61" t="s">
        <v>17</v>
      </c>
      <c r="B7" s="62" t="s">
        <v>18</v>
      </c>
      <c r="C7" s="66" t="s">
        <v>19</v>
      </c>
      <c r="D7" s="65" t="s">
        <v>20</v>
      </c>
      <c r="E7" s="65" t="s">
        <v>21</v>
      </c>
      <c r="F7" s="64" t="s">
        <v>22</v>
      </c>
      <c r="G7" s="65" t="s">
        <v>23</v>
      </c>
      <c r="H7" s="65" t="s">
        <v>24</v>
      </c>
      <c r="I7" s="77" t="s">
        <v>25</v>
      </c>
      <c r="J7" s="65" t="s">
        <v>26</v>
      </c>
      <c r="K7" s="65" t="s">
        <v>27</v>
      </c>
      <c r="L7" s="62" t="s">
        <v>28</v>
      </c>
      <c r="N7" s="76"/>
    </row>
    <row r="8" ht="30" customHeight="1" spans="1:14">
      <c r="A8" s="9" t="s">
        <v>29</v>
      </c>
      <c r="B8" s="67" t="s">
        <v>30</v>
      </c>
      <c r="C8" s="9" t="s">
        <v>31</v>
      </c>
      <c r="D8" s="9">
        <v>250</v>
      </c>
      <c r="E8" s="67" t="s">
        <v>32</v>
      </c>
      <c r="F8" s="68">
        <v>5902</v>
      </c>
      <c r="G8" s="69">
        <f t="shared" ref="G8:G13" si="0">H8-F8</f>
        <v>295.1</v>
      </c>
      <c r="H8" s="70">
        <f t="shared" ref="H8:H13" si="1">F8*1.05</f>
        <v>6197.1</v>
      </c>
      <c r="I8" s="78">
        <v>1</v>
      </c>
      <c r="J8" s="79">
        <v>15.81</v>
      </c>
      <c r="K8" s="80">
        <f>J8+0.6</f>
        <v>16.41</v>
      </c>
      <c r="L8" s="78" t="s">
        <v>33</v>
      </c>
      <c r="N8"/>
    </row>
    <row r="9" ht="30" customHeight="1" spans="1:12">
      <c r="A9" s="9"/>
      <c r="B9" s="67"/>
      <c r="C9" s="9"/>
      <c r="D9" s="9"/>
      <c r="E9" s="67" t="s">
        <v>34</v>
      </c>
      <c r="F9" s="68">
        <v>853</v>
      </c>
      <c r="G9" s="69">
        <f t="shared" si="0"/>
        <v>42.6500000000001</v>
      </c>
      <c r="H9" s="70">
        <f t="shared" si="1"/>
        <v>895.65</v>
      </c>
      <c r="I9" s="81"/>
      <c r="J9" s="82"/>
      <c r="K9" s="83"/>
      <c r="L9" s="81"/>
    </row>
    <row r="10" ht="30" customHeight="1" spans="1:12">
      <c r="A10" s="9"/>
      <c r="B10" s="67"/>
      <c r="C10" s="9"/>
      <c r="D10" s="9"/>
      <c r="E10" s="67" t="s">
        <v>35</v>
      </c>
      <c r="F10" s="68">
        <v>7563</v>
      </c>
      <c r="G10" s="69">
        <f t="shared" si="0"/>
        <v>378.150000000001</v>
      </c>
      <c r="H10" s="70">
        <f t="shared" si="1"/>
        <v>7941.15</v>
      </c>
      <c r="I10" s="68">
        <v>2</v>
      </c>
      <c r="J10" s="84">
        <f>H10*0.00223</f>
        <v>17.7087645</v>
      </c>
      <c r="K10" s="85">
        <f>J10+0.6</f>
        <v>18.3087645</v>
      </c>
      <c r="L10" s="68" t="s">
        <v>36</v>
      </c>
    </row>
    <row r="11" ht="30" customHeight="1" spans="1:12">
      <c r="A11" s="9"/>
      <c r="B11" s="67"/>
      <c r="C11" s="9"/>
      <c r="D11" s="9"/>
      <c r="E11" s="67" t="s">
        <v>37</v>
      </c>
      <c r="F11" s="68">
        <v>5857</v>
      </c>
      <c r="G11" s="69">
        <f t="shared" si="0"/>
        <v>292.85</v>
      </c>
      <c r="H11" s="70">
        <f t="shared" si="1"/>
        <v>6149.85</v>
      </c>
      <c r="I11" s="78">
        <v>3</v>
      </c>
      <c r="J11" s="79">
        <v>19.02</v>
      </c>
      <c r="K11" s="80">
        <f>J11+0.6</f>
        <v>19.62</v>
      </c>
      <c r="L11" s="68" t="s">
        <v>36</v>
      </c>
    </row>
    <row r="12" ht="30" customHeight="1" spans="1:12">
      <c r="A12" s="9"/>
      <c r="B12" s="67"/>
      <c r="C12" s="9"/>
      <c r="D12" s="9"/>
      <c r="E12" s="67" t="s">
        <v>38</v>
      </c>
      <c r="F12" s="68">
        <v>2267</v>
      </c>
      <c r="G12" s="69">
        <f t="shared" si="0"/>
        <v>113.35</v>
      </c>
      <c r="H12" s="70">
        <f t="shared" si="1"/>
        <v>2380.35</v>
      </c>
      <c r="I12" s="81"/>
      <c r="J12" s="82"/>
      <c r="K12" s="83"/>
      <c r="L12" s="68"/>
    </row>
    <row r="13" ht="30" customHeight="1" spans="1:12">
      <c r="A13" s="9" t="s">
        <v>29</v>
      </c>
      <c r="B13" s="67" t="s">
        <v>39</v>
      </c>
      <c r="C13" s="9" t="s">
        <v>31</v>
      </c>
      <c r="D13" s="9" t="s">
        <v>40</v>
      </c>
      <c r="E13" s="71" t="s">
        <v>41</v>
      </c>
      <c r="F13" s="68">
        <v>22440</v>
      </c>
      <c r="G13" s="69">
        <f t="shared" si="0"/>
        <v>1122</v>
      </c>
      <c r="H13" s="70">
        <f t="shared" si="1"/>
        <v>23562</v>
      </c>
      <c r="I13" s="81">
        <v>4</v>
      </c>
      <c r="J13" s="84">
        <f>H13*0.000415</f>
        <v>9.77823</v>
      </c>
      <c r="K13" s="85">
        <f>J13+0.6</f>
        <v>10.37823</v>
      </c>
      <c r="L13" s="81" t="s">
        <v>42</v>
      </c>
    </row>
    <row r="14" ht="30" customHeight="1" spans="1:12">
      <c r="A14" s="9" t="s">
        <v>29</v>
      </c>
      <c r="B14" s="67" t="s">
        <v>43</v>
      </c>
      <c r="C14" s="68" t="s">
        <v>31</v>
      </c>
      <c r="D14" s="68" t="s">
        <v>40</v>
      </c>
      <c r="E14" s="71" t="s">
        <v>41</v>
      </c>
      <c r="F14" s="68">
        <v>22440</v>
      </c>
      <c r="G14" s="69">
        <v>0</v>
      </c>
      <c r="H14" s="72">
        <v>8000</v>
      </c>
      <c r="I14" s="68">
        <v>5</v>
      </c>
      <c r="J14" s="84">
        <f>H14*0.00242</f>
        <v>19.36</v>
      </c>
      <c r="K14" s="85">
        <f>J14+0.6</f>
        <v>19.96</v>
      </c>
      <c r="L14" s="68" t="s">
        <v>36</v>
      </c>
    </row>
    <row r="15" ht="30" customHeight="1" spans="1:13">
      <c r="A15" s="9"/>
      <c r="B15" s="67"/>
      <c r="C15" s="68"/>
      <c r="D15" s="68"/>
      <c r="E15" s="71"/>
      <c r="F15" s="68"/>
      <c r="G15" s="69"/>
      <c r="H15" s="72">
        <v>8000</v>
      </c>
      <c r="I15" s="68">
        <v>6</v>
      </c>
      <c r="J15" s="84">
        <f>H15*0.00242</f>
        <v>19.36</v>
      </c>
      <c r="K15" s="85">
        <f>J15+0.6</f>
        <v>19.96</v>
      </c>
      <c r="L15" s="68" t="s">
        <v>36</v>
      </c>
      <c r="M15" s="75" t="s">
        <v>44</v>
      </c>
    </row>
  </sheetData>
  <mergeCells count="25">
    <mergeCell ref="A1:L1"/>
    <mergeCell ref="A2:L2"/>
    <mergeCell ref="E3:F3"/>
    <mergeCell ref="E4:F4"/>
    <mergeCell ref="I4:L4"/>
    <mergeCell ref="J5:L5"/>
    <mergeCell ref="A8:A12"/>
    <mergeCell ref="A14:A15"/>
    <mergeCell ref="B8:B12"/>
    <mergeCell ref="B14:B15"/>
    <mergeCell ref="C8:C12"/>
    <mergeCell ref="C14:C15"/>
    <mergeCell ref="D8:D12"/>
    <mergeCell ref="D14:D15"/>
    <mergeCell ref="E14:E15"/>
    <mergeCell ref="F14:F15"/>
    <mergeCell ref="G14:G15"/>
    <mergeCell ref="I8:I9"/>
    <mergeCell ref="I11:I12"/>
    <mergeCell ref="J8:J9"/>
    <mergeCell ref="J11:J12"/>
    <mergeCell ref="K8:K9"/>
    <mergeCell ref="K11:K12"/>
    <mergeCell ref="L8:L9"/>
    <mergeCell ref="L11:L12"/>
  </mergeCells>
  <pageMargins left="0.393700787401575" right="0" top="0" bottom="0" header="0.31496062992126" footer="0.31496062992126"/>
  <pageSetup paperSize="9" scale="63" orientation="portrait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7"/>
  <sheetViews>
    <sheetView zoomScale="115" zoomScaleNormal="115" topLeftCell="A26" workbookViewId="0">
      <selection activeCell="A25" sqref="A25:H35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45</v>
      </c>
      <c r="C2" s="5" t="s">
        <v>4</v>
      </c>
      <c r="D2" s="6" t="s">
        <v>46</v>
      </c>
      <c r="F2" s="7" t="s">
        <v>45</v>
      </c>
      <c r="G2" s="5" t="s">
        <v>4</v>
      </c>
      <c r="H2" s="8" t="s">
        <v>46</v>
      </c>
    </row>
    <row r="3" customHeight="1" spans="2:8">
      <c r="B3" s="4" t="s">
        <v>47</v>
      </c>
      <c r="C3" s="9" t="s">
        <v>29</v>
      </c>
      <c r="D3" s="10"/>
      <c r="F3" s="7" t="s">
        <v>47</v>
      </c>
      <c r="G3" s="9" t="s">
        <v>29</v>
      </c>
      <c r="H3" s="11"/>
    </row>
    <row r="4" customHeight="1" spans="2:8">
      <c r="B4" s="4" t="s">
        <v>48</v>
      </c>
      <c r="C4" s="12" t="s">
        <v>49</v>
      </c>
      <c r="D4" s="13"/>
      <c r="F4" s="7" t="s">
        <v>48</v>
      </c>
      <c r="G4" s="12" t="s">
        <v>49</v>
      </c>
      <c r="H4" s="14"/>
    </row>
    <row r="5" customHeight="1" spans="2:8">
      <c r="B5" s="4" t="s">
        <v>47</v>
      </c>
      <c r="C5" s="15" t="s">
        <v>30</v>
      </c>
      <c r="D5" s="16" t="s">
        <v>50</v>
      </c>
      <c r="F5" s="7" t="s">
        <v>47</v>
      </c>
      <c r="G5" s="15" t="s">
        <v>30</v>
      </c>
      <c r="H5" s="17" t="s">
        <v>50</v>
      </c>
    </row>
    <row r="6" customHeight="1" spans="2:8">
      <c r="B6" s="4" t="s">
        <v>51</v>
      </c>
      <c r="C6" s="18" t="s">
        <v>52</v>
      </c>
      <c r="D6" s="19" t="s">
        <v>53</v>
      </c>
      <c r="F6" s="7" t="s">
        <v>51</v>
      </c>
      <c r="G6" s="18" t="s">
        <v>52</v>
      </c>
      <c r="H6" s="20" t="s">
        <v>54</v>
      </c>
    </row>
    <row r="7" ht="120.95" customHeight="1" spans="2:8">
      <c r="B7" s="4" t="s">
        <v>55</v>
      </c>
      <c r="C7" s="21" t="s">
        <v>56</v>
      </c>
      <c r="D7" s="22"/>
      <c r="F7" s="7" t="s">
        <v>55</v>
      </c>
      <c r="G7" s="21" t="s">
        <v>57</v>
      </c>
      <c r="H7" s="23"/>
    </row>
    <row r="8" customHeight="1" spans="2:8">
      <c r="B8" s="4" t="s">
        <v>58</v>
      </c>
      <c r="C8" s="24" t="s">
        <v>33</v>
      </c>
      <c r="D8" s="16" t="s">
        <v>59</v>
      </c>
      <c r="F8" s="7" t="s">
        <v>58</v>
      </c>
      <c r="G8" s="24" t="s">
        <v>36</v>
      </c>
      <c r="H8" s="17" t="s">
        <v>59</v>
      </c>
    </row>
    <row r="9" customHeight="1" spans="2:8">
      <c r="B9" s="4" t="s">
        <v>60</v>
      </c>
      <c r="C9" s="25">
        <v>16.41</v>
      </c>
      <c r="D9" s="26" t="s">
        <v>61</v>
      </c>
      <c r="F9" s="7" t="s">
        <v>60</v>
      </c>
      <c r="G9" s="25">
        <v>18.31</v>
      </c>
      <c r="H9" s="27" t="s">
        <v>61</v>
      </c>
    </row>
    <row r="10" customHeight="1" spans="2:8">
      <c r="B10" s="4" t="s">
        <v>62</v>
      </c>
      <c r="C10" s="25">
        <v>15.81</v>
      </c>
      <c r="D10" s="28"/>
      <c r="F10" s="7" t="s">
        <v>62</v>
      </c>
      <c r="G10" s="25">
        <v>17.71</v>
      </c>
      <c r="H10" s="29"/>
    </row>
    <row r="11" customHeight="1" spans="2:8">
      <c r="B11" s="4" t="s">
        <v>63</v>
      </c>
      <c r="C11" s="30" t="s">
        <v>64</v>
      </c>
      <c r="D11" s="31"/>
      <c r="F11" s="32" t="s">
        <v>63</v>
      </c>
      <c r="G11" s="30" t="s">
        <v>64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45</v>
      </c>
      <c r="C14" s="5" t="s">
        <v>4</v>
      </c>
      <c r="D14" s="6" t="s">
        <v>46</v>
      </c>
      <c r="F14" s="4" t="s">
        <v>45</v>
      </c>
      <c r="G14" s="5" t="s">
        <v>4</v>
      </c>
      <c r="H14" s="6" t="s">
        <v>46</v>
      </c>
    </row>
    <row r="15" customHeight="1" spans="2:8">
      <c r="B15" s="4" t="s">
        <v>47</v>
      </c>
      <c r="C15" s="9" t="s">
        <v>29</v>
      </c>
      <c r="D15" s="10"/>
      <c r="F15" s="4" t="s">
        <v>47</v>
      </c>
      <c r="G15" s="9" t="s">
        <v>29</v>
      </c>
      <c r="H15" s="10"/>
    </row>
    <row r="16" customHeight="1" spans="2:8">
      <c r="B16" s="4" t="s">
        <v>48</v>
      </c>
      <c r="C16" s="12" t="s">
        <v>49</v>
      </c>
      <c r="D16" s="13"/>
      <c r="F16" s="4" t="s">
        <v>48</v>
      </c>
      <c r="G16" s="12" t="s">
        <v>49</v>
      </c>
      <c r="H16" s="13"/>
    </row>
    <row r="17" customHeight="1" spans="2:8">
      <c r="B17" s="4" t="s">
        <v>47</v>
      </c>
      <c r="C17" s="15" t="s">
        <v>30</v>
      </c>
      <c r="D17" s="16" t="s">
        <v>50</v>
      </c>
      <c r="F17" s="4" t="s">
        <v>47</v>
      </c>
      <c r="G17" s="15" t="s">
        <v>39</v>
      </c>
      <c r="H17" s="16" t="s">
        <v>50</v>
      </c>
    </row>
    <row r="18" customHeight="1" spans="2:8">
      <c r="B18" s="4" t="s">
        <v>51</v>
      </c>
      <c r="C18" s="18" t="s">
        <v>52</v>
      </c>
      <c r="D18" s="19" t="s">
        <v>65</v>
      </c>
      <c r="F18" s="4" t="s">
        <v>51</v>
      </c>
      <c r="G18" s="18" t="s">
        <v>52</v>
      </c>
      <c r="H18" s="19" t="s">
        <v>66</v>
      </c>
    </row>
    <row r="19" ht="120.95" customHeight="1" spans="2:8">
      <c r="B19" s="4" t="s">
        <v>55</v>
      </c>
      <c r="C19" s="21" t="s">
        <v>67</v>
      </c>
      <c r="D19" s="22"/>
      <c r="F19" s="4" t="s">
        <v>55</v>
      </c>
      <c r="G19" s="21">
        <v>23562</v>
      </c>
      <c r="H19" s="22"/>
    </row>
    <row r="20" customHeight="1" spans="2:8">
      <c r="B20" s="4" t="s">
        <v>58</v>
      </c>
      <c r="C20" s="24" t="s">
        <v>36</v>
      </c>
      <c r="D20" s="16" t="s">
        <v>59</v>
      </c>
      <c r="F20" s="4" t="s">
        <v>58</v>
      </c>
      <c r="G20" s="24" t="s">
        <v>36</v>
      </c>
      <c r="H20" s="16" t="s">
        <v>59</v>
      </c>
    </row>
    <row r="21" customHeight="1" spans="2:8">
      <c r="B21" s="4" t="s">
        <v>60</v>
      </c>
      <c r="C21" s="25">
        <v>19.62</v>
      </c>
      <c r="D21" s="26" t="s">
        <v>61</v>
      </c>
      <c r="F21" s="4" t="s">
        <v>60</v>
      </c>
      <c r="G21" s="25">
        <v>19.62</v>
      </c>
      <c r="H21" s="26" t="s">
        <v>61</v>
      </c>
    </row>
    <row r="22" customHeight="1" spans="2:8">
      <c r="B22" s="4" t="s">
        <v>62</v>
      </c>
      <c r="C22" s="25">
        <v>19.02</v>
      </c>
      <c r="D22" s="28"/>
      <c r="F22" s="4" t="s">
        <v>62</v>
      </c>
      <c r="G22" s="25">
        <v>19.02</v>
      </c>
      <c r="H22" s="28"/>
    </row>
    <row r="23" customHeight="1" spans="2:8">
      <c r="B23" s="4" t="s">
        <v>63</v>
      </c>
      <c r="C23" s="30" t="s">
        <v>64</v>
      </c>
      <c r="D23" s="31"/>
      <c r="F23" s="4" t="s">
        <v>63</v>
      </c>
      <c r="G23" s="30" t="s">
        <v>64</v>
      </c>
      <c r="H23" s="31"/>
    </row>
    <row r="25" customFormat="1" ht="99" customHeight="1" spans="2:8">
      <c r="B25" s="1"/>
      <c r="C25" s="2"/>
      <c r="D25" s="3"/>
      <c r="F25" s="1"/>
      <c r="G25" s="2"/>
      <c r="H25" s="3"/>
    </row>
    <row r="26" customFormat="1" customHeight="1" spans="2:8">
      <c r="B26" s="4" t="s">
        <v>45</v>
      </c>
      <c r="C26" s="5" t="s">
        <v>4</v>
      </c>
      <c r="D26" s="6" t="s">
        <v>46</v>
      </c>
      <c r="F26" s="7" t="s">
        <v>45</v>
      </c>
      <c r="G26" s="5" t="s">
        <v>4</v>
      </c>
      <c r="H26" s="8" t="s">
        <v>46</v>
      </c>
    </row>
    <row r="27" customFormat="1" customHeight="1" spans="2:8">
      <c r="B27" s="4" t="s">
        <v>47</v>
      </c>
      <c r="C27" s="9" t="s">
        <v>29</v>
      </c>
      <c r="D27" s="10"/>
      <c r="F27" s="7" t="s">
        <v>47</v>
      </c>
      <c r="G27" s="9" t="s">
        <v>29</v>
      </c>
      <c r="H27" s="11"/>
    </row>
    <row r="28" customFormat="1" customHeight="1" spans="2:8">
      <c r="B28" s="4" t="s">
        <v>48</v>
      </c>
      <c r="C28" s="12" t="s">
        <v>49</v>
      </c>
      <c r="D28" s="13"/>
      <c r="F28" s="7" t="s">
        <v>48</v>
      </c>
      <c r="G28" s="12" t="s">
        <v>49</v>
      </c>
      <c r="H28" s="14"/>
    </row>
    <row r="29" customFormat="1" customHeight="1" spans="2:8">
      <c r="B29" s="4" t="s">
        <v>47</v>
      </c>
      <c r="C29" s="15" t="s">
        <v>43</v>
      </c>
      <c r="D29" s="16" t="s">
        <v>50</v>
      </c>
      <c r="F29" s="7" t="s">
        <v>47</v>
      </c>
      <c r="G29" s="15" t="s">
        <v>43</v>
      </c>
      <c r="H29" s="17" t="s">
        <v>50</v>
      </c>
    </row>
    <row r="30" customFormat="1" customHeight="1" spans="2:8">
      <c r="B30" s="4" t="s">
        <v>51</v>
      </c>
      <c r="C30" s="18" t="s">
        <v>52</v>
      </c>
      <c r="D30" s="19" t="s">
        <v>68</v>
      </c>
      <c r="F30" s="7" t="s">
        <v>51</v>
      </c>
      <c r="G30" s="18" t="s">
        <v>52</v>
      </c>
      <c r="H30" s="20" t="s">
        <v>69</v>
      </c>
    </row>
    <row r="31" customFormat="1" ht="120.95" customHeight="1" spans="2:8">
      <c r="B31" s="4" t="s">
        <v>55</v>
      </c>
      <c r="C31" s="21">
        <v>8000</v>
      </c>
      <c r="D31" s="22"/>
      <c r="F31" s="7" t="s">
        <v>55</v>
      </c>
      <c r="G31" s="21">
        <v>8000</v>
      </c>
      <c r="H31" s="23"/>
    </row>
    <row r="32" customFormat="1" customHeight="1" spans="1:8">
      <c r="A32" t="s">
        <v>40</v>
      </c>
      <c r="B32" s="4" t="s">
        <v>58</v>
      </c>
      <c r="C32" s="24" t="s">
        <v>36</v>
      </c>
      <c r="D32" s="16" t="s">
        <v>59</v>
      </c>
      <c r="F32" s="7" t="s">
        <v>58</v>
      </c>
      <c r="G32" s="24" t="s">
        <v>36</v>
      </c>
      <c r="H32" s="17" t="s">
        <v>59</v>
      </c>
    </row>
    <row r="33" customFormat="1" customHeight="1" spans="2:8">
      <c r="B33" s="4" t="s">
        <v>60</v>
      </c>
      <c r="C33" s="25">
        <v>19.96</v>
      </c>
      <c r="D33" s="26" t="s">
        <v>61</v>
      </c>
      <c r="F33" s="7" t="s">
        <v>60</v>
      </c>
      <c r="G33" s="25">
        <v>19.96</v>
      </c>
      <c r="H33" s="27" t="s">
        <v>61</v>
      </c>
    </row>
    <row r="34" customFormat="1" customHeight="1" spans="2:8">
      <c r="B34" s="4" t="s">
        <v>62</v>
      </c>
      <c r="C34" s="25">
        <v>19.36</v>
      </c>
      <c r="D34" s="28"/>
      <c r="F34" s="7" t="s">
        <v>62</v>
      </c>
      <c r="G34" s="25">
        <v>19.36</v>
      </c>
      <c r="H34" s="29"/>
    </row>
    <row r="35" customFormat="1" customHeight="1" spans="2:8">
      <c r="B35" s="4" t="s">
        <v>63</v>
      </c>
      <c r="C35" s="30" t="s">
        <v>64</v>
      </c>
      <c r="D35" s="31"/>
      <c r="F35" s="32" t="s">
        <v>63</v>
      </c>
      <c r="G35" s="30" t="s">
        <v>64</v>
      </c>
      <c r="H35" s="33"/>
    </row>
    <row r="37" customFormat="1" ht="99" customHeight="1" spans="2:8">
      <c r="B37" s="1"/>
      <c r="C37" s="2"/>
      <c r="D37" s="3"/>
      <c r="F37" s="34"/>
      <c r="G37" s="34"/>
      <c r="H37" s="34"/>
    </row>
    <row r="38" customFormat="1" customHeight="1" spans="2:8">
      <c r="B38" s="4" t="s">
        <v>45</v>
      </c>
      <c r="C38" s="5"/>
      <c r="D38" s="6" t="s">
        <v>46</v>
      </c>
      <c r="F38" s="35"/>
      <c r="G38" s="36"/>
      <c r="H38" s="37"/>
    </row>
    <row r="39" customFormat="1" customHeight="1" spans="2:8">
      <c r="B39" s="4" t="s">
        <v>47</v>
      </c>
      <c r="C39" s="9"/>
      <c r="D39" s="10"/>
      <c r="F39" s="35"/>
      <c r="G39" s="38"/>
      <c r="H39" s="37"/>
    </row>
    <row r="40" customFormat="1" customHeight="1" spans="2:8">
      <c r="B40" s="4" t="s">
        <v>48</v>
      </c>
      <c r="C40" s="12"/>
      <c r="D40" s="13"/>
      <c r="F40" s="35"/>
      <c r="G40" s="39"/>
      <c r="H40" s="37"/>
    </row>
    <row r="41" customFormat="1" customHeight="1" spans="2:8">
      <c r="B41" s="4" t="s">
        <v>47</v>
      </c>
      <c r="C41" s="15"/>
      <c r="D41" s="16" t="s">
        <v>50</v>
      </c>
      <c r="F41" s="35"/>
      <c r="G41" s="40"/>
      <c r="H41" s="41"/>
    </row>
    <row r="42" customFormat="1" customHeight="1" spans="2:8">
      <c r="B42" s="4" t="s">
        <v>51</v>
      </c>
      <c r="C42" s="18"/>
      <c r="D42" s="19" t="s">
        <v>70</v>
      </c>
      <c r="F42" s="35"/>
      <c r="G42" s="42"/>
      <c r="H42" s="43"/>
    </row>
    <row r="43" customFormat="1" ht="120.95" customHeight="1" spans="2:8">
      <c r="B43" s="4" t="s">
        <v>55</v>
      </c>
      <c r="C43" s="21"/>
      <c r="D43" s="22"/>
      <c r="F43" s="35"/>
      <c r="G43" s="44"/>
      <c r="H43" s="43"/>
    </row>
    <row r="44" customFormat="1" customHeight="1" spans="1:8">
      <c r="A44" t="s">
        <v>40</v>
      </c>
      <c r="B44" s="4" t="s">
        <v>58</v>
      </c>
      <c r="C44" s="24"/>
      <c r="D44" s="16" t="s">
        <v>59</v>
      </c>
      <c r="F44" s="35"/>
      <c r="G44" s="45"/>
      <c r="H44" s="41"/>
    </row>
    <row r="45" customFormat="1" customHeight="1" spans="2:8">
      <c r="B45" s="4" t="s">
        <v>60</v>
      </c>
      <c r="C45" s="25"/>
      <c r="D45" s="26" t="s">
        <v>61</v>
      </c>
      <c r="F45" s="35"/>
      <c r="G45" s="46"/>
      <c r="H45" s="47"/>
    </row>
    <row r="46" customFormat="1" customHeight="1" spans="2:8">
      <c r="B46" s="4" t="s">
        <v>62</v>
      </c>
      <c r="C46" s="25"/>
      <c r="D46" s="28"/>
      <c r="F46" s="35"/>
      <c r="G46" s="46"/>
      <c r="H46" s="47"/>
    </row>
    <row r="47" customFormat="1" customHeight="1" spans="2:8">
      <c r="B47" s="4" t="s">
        <v>63</v>
      </c>
      <c r="C47" s="30" t="s">
        <v>64</v>
      </c>
      <c r="D47" s="31"/>
      <c r="F47" s="35"/>
      <c r="G47" s="48"/>
      <c r="H47" s="47"/>
    </row>
  </sheetData>
  <mergeCells count="32">
    <mergeCell ref="B1:D1"/>
    <mergeCell ref="F1:H1"/>
    <mergeCell ref="B13:D13"/>
    <mergeCell ref="F13:H13"/>
    <mergeCell ref="B25:D25"/>
    <mergeCell ref="F25:H25"/>
    <mergeCell ref="B37:D37"/>
    <mergeCell ref="F37:H37"/>
    <mergeCell ref="D2:D4"/>
    <mergeCell ref="D6:D7"/>
    <mergeCell ref="D9:D11"/>
    <mergeCell ref="D14:D16"/>
    <mergeCell ref="D18:D19"/>
    <mergeCell ref="D21:D23"/>
    <mergeCell ref="D26:D28"/>
    <mergeCell ref="D30:D31"/>
    <mergeCell ref="D33:D35"/>
    <mergeCell ref="D38:D40"/>
    <mergeCell ref="D42:D43"/>
    <mergeCell ref="D45:D47"/>
    <mergeCell ref="H2:H4"/>
    <mergeCell ref="H6:H7"/>
    <mergeCell ref="H9:H11"/>
    <mergeCell ref="H14:H16"/>
    <mergeCell ref="H18:H19"/>
    <mergeCell ref="H21:H23"/>
    <mergeCell ref="H26:H28"/>
    <mergeCell ref="H30:H31"/>
    <mergeCell ref="H33:H35"/>
    <mergeCell ref="H38:H40"/>
    <mergeCell ref="H42:H43"/>
    <mergeCell ref="H45:H47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2025-02-21T06:55:01Z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9CB872DFF14C423992FC2EBB2EDBB63D_13</vt:lpwstr>
  </property>
</Properties>
</file>