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<sst xmlns="http://schemas.openxmlformats.org/spreadsheetml/2006/main" count="64" uniqueCount="49">
  <si>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</si>
  <si>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</si>
  <si>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</si>
  <si>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小孟13913098656飞云达仓储运营中心 
吴江区目澜路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</si>
  <si>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</si>
  <si>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</si>
  <si>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</si>
  <si>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</si>
  <si>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</si>
  <si>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</si>
  <si>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</si>
  <si>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</si>
  <si>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</si>
  <si>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</si>
  <si>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</si>
  <si>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</si>
  <si>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</si>
  <si>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</si>
  <si>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</si>
  <si>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</si>
  <si>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</si>
  <si>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</si>
  <si>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</si>
  <si>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</si>
  <si>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</si>
  <si>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P25020462</t>
  </si>
  <si>
    <t xml:space="preserve">21 AULTH09845                                     </t>
  </si>
  <si>
    <t xml:space="preserve">S25020266 </t>
  </si>
  <si>
    <t xml:space="preserve">E8541AX                                                                                             </t>
  </si>
  <si>
    <t>36*35*21</t>
  </si>
  <si>
    <t>总计</t>
  </si>
  <si>
    <t>颜色</t>
  </si>
  <si>
    <t>尺码</t>
  </si>
  <si>
    <t>生产数</t>
  </si>
  <si>
    <t>PO号</t>
  </si>
  <si>
    <t>款号</t>
  </si>
  <si>
    <t>BK27 - BLACK</t>
  </si>
  <si>
    <t>XS</t>
  </si>
  <si>
    <t>无价格</t>
  </si>
  <si>
    <t>1570448/1570449/1570452</t>
  </si>
  <si>
    <t>E8541AX</t>
  </si>
  <si>
    <t>S</t>
  </si>
  <si>
    <t>M</t>
  </si>
  <si>
    <t>L</t>
  </si>
  <si>
    <t>XL</t>
  </si>
  <si>
    <t>有价格</t>
  </si>
  <si>
    <t>1570450/1570442/1570466/1570467/1570468/1570469/1570451/1570443/1570457/1570458/1570444/1570445/1570459/1570460/1570461/1570462/1570463/1570464/1570465/1570446/1570447</t>
  </si>
  <si>
    <t>ER128 - ECRU</t>
  </si>
  <si>
    <t>1570466/15704667/1570468/1570469/1570457/1570458/1570459/1570460/1570461/1570462/1570463/1570464/1570465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</si>
</sst>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workbookViewId="0">
      <selection activeCell="K9" sqref="A1:K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45713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2" t="s">
        <v>11</v>
      </c>
      <c r="J6" s="4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3" t="s">
        <v>22</v>
      </c>
      <c r="J7" s="43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11255</v>
      </c>
      <c r="F8" s="27"/>
      <c r="G8" s="27">
        <v>11424</v>
      </c>
      <c r="H8" s="29">
        <v>1</v>
      </c>
      <c r="I8" s="27"/>
      <c r="J8" s="27">
        <v>12.1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11255</v>
      </c>
      <c r="F9" s="27"/>
      <c r="G9" s="27">
        <f>SUM(G8:G8)</f>
        <v>11424</v>
      </c>
      <c r="H9" s="29">
        <f>SUM(H8:H8)</f>
        <v>1</v>
      </c>
      <c r="I9" s="27"/>
      <c r="J9" s="27">
        <f>SUM(J8:J8)</f>
        <v>12.1</v>
      </c>
      <c r="K9" s="27"/>
    </row>
    <row r="12" spans="1:7">
      <c r="A12" s="27" t="s">
        <v>31</v>
      </c>
      <c r="B12" s="27" t="s">
        <v>32</v>
      </c>
      <c r="C12" s="30" t="s">
        <v>18</v>
      </c>
      <c r="D12" s="31" t="s">
        <v>33</v>
      </c>
      <c r="E12" s="27"/>
      <c r="F12" s="27" t="s">
        <v>34</v>
      </c>
      <c r="G12" s="27" t="s">
        <v>35</v>
      </c>
    </row>
    <row r="13" ht="15" spans="1:7">
      <c r="A13" s="32" t="s">
        <v>36</v>
      </c>
      <c r="B13" s="33" t="s">
        <v>37</v>
      </c>
      <c r="C13" s="30">
        <v>150</v>
      </c>
      <c r="D13" s="31">
        <f t="shared" ref="D13:D17" si="0">C13*1.03+1</f>
        <v>155.5</v>
      </c>
      <c r="E13" s="34" t="s">
        <v>38</v>
      </c>
      <c r="F13" s="32" t="s">
        <v>39</v>
      </c>
      <c r="G13" s="32" t="s">
        <v>40</v>
      </c>
    </row>
    <row r="14" ht="15" spans="1:7">
      <c r="A14" s="35"/>
      <c r="B14" s="33" t="s">
        <v>41</v>
      </c>
      <c r="C14" s="30">
        <v>150</v>
      </c>
      <c r="D14" s="31">
        <f t="shared" si="0"/>
        <v>155.5</v>
      </c>
      <c r="E14" s="36"/>
      <c r="F14" s="35"/>
      <c r="G14" s="35"/>
    </row>
    <row r="15" ht="15" spans="1:7">
      <c r="A15" s="35"/>
      <c r="B15" s="33" t="s">
        <v>42</v>
      </c>
      <c r="C15" s="30">
        <v>150</v>
      </c>
      <c r="D15" s="31">
        <f t="shared" si="0"/>
        <v>155.5</v>
      </c>
      <c r="E15" s="36"/>
      <c r="F15" s="35"/>
      <c r="G15" s="35"/>
    </row>
    <row r="16" ht="15" spans="1:7">
      <c r="A16" s="35"/>
      <c r="B16" s="33" t="s">
        <v>43</v>
      </c>
      <c r="C16" s="30">
        <v>150</v>
      </c>
      <c r="D16" s="31">
        <f t="shared" si="0"/>
        <v>155.5</v>
      </c>
      <c r="E16" s="36"/>
      <c r="F16" s="35"/>
      <c r="G16" s="35"/>
    </row>
    <row r="17" ht="15" spans="1:7">
      <c r="A17" s="37"/>
      <c r="B17" s="33" t="s">
        <v>44</v>
      </c>
      <c r="C17" s="30">
        <v>150</v>
      </c>
      <c r="D17" s="31">
        <f t="shared" si="0"/>
        <v>155.5</v>
      </c>
      <c r="E17" s="38"/>
      <c r="F17" s="37"/>
      <c r="G17" s="35"/>
    </row>
    <row r="18" ht="15" spans="1:7">
      <c r="A18" s="32" t="s">
        <v>36</v>
      </c>
      <c r="B18" s="33" t="s">
        <v>37</v>
      </c>
      <c r="C18" s="30">
        <v>1668</v>
      </c>
      <c r="D18" s="31">
        <f t="shared" ref="D18:D21" si="1">C18*1.01</f>
        <v>1684.68</v>
      </c>
      <c r="E18" s="39" t="s">
        <v>45</v>
      </c>
      <c r="F18" s="32" t="s">
        <v>46</v>
      </c>
      <c r="G18" s="35"/>
    </row>
    <row r="19" ht="15" spans="1:7">
      <c r="A19" s="35"/>
      <c r="B19" s="33" t="s">
        <v>41</v>
      </c>
      <c r="C19" s="30">
        <v>2502</v>
      </c>
      <c r="D19" s="31">
        <f t="shared" si="1"/>
        <v>2527.02</v>
      </c>
      <c r="E19" s="40"/>
      <c r="F19" s="35"/>
      <c r="G19" s="35"/>
    </row>
    <row r="20" ht="15" spans="1:7">
      <c r="A20" s="35"/>
      <c r="B20" s="33" t="s">
        <v>42</v>
      </c>
      <c r="C20" s="30">
        <v>2502</v>
      </c>
      <c r="D20" s="31">
        <f t="shared" si="1"/>
        <v>2527.02</v>
      </c>
      <c r="E20" s="40"/>
      <c r="F20" s="35"/>
      <c r="G20" s="35"/>
    </row>
    <row r="21" ht="15" spans="1:7">
      <c r="A21" s="35"/>
      <c r="B21" s="33" t="s">
        <v>43</v>
      </c>
      <c r="C21" s="30">
        <v>1668</v>
      </c>
      <c r="D21" s="31">
        <f t="shared" si="1"/>
        <v>1684.68</v>
      </c>
      <c r="E21" s="40"/>
      <c r="F21" s="35"/>
      <c r="G21" s="35"/>
    </row>
    <row r="22" ht="15" spans="1:7">
      <c r="A22" s="37"/>
      <c r="B22" s="33" t="s">
        <v>44</v>
      </c>
      <c r="C22" s="30">
        <v>834</v>
      </c>
      <c r="D22" s="31">
        <f>C22*1.02</f>
        <v>850.68</v>
      </c>
      <c r="E22" s="41"/>
      <c r="F22" s="37"/>
      <c r="G22" s="35"/>
    </row>
    <row r="23" ht="15" spans="1:7">
      <c r="A23" s="32" t="s">
        <v>47</v>
      </c>
      <c r="B23" s="33" t="s">
        <v>37</v>
      </c>
      <c r="C23" s="30">
        <v>242</v>
      </c>
      <c r="D23" s="31">
        <f t="shared" ref="D23:D26" si="2">C23*1.03</f>
        <v>249.26</v>
      </c>
      <c r="E23" s="34" t="s">
        <v>45</v>
      </c>
      <c r="F23" s="32" t="s">
        <v>48</v>
      </c>
      <c r="G23" s="35"/>
    </row>
    <row r="24" ht="15" spans="1:7">
      <c r="A24" s="35"/>
      <c r="B24" s="33" t="s">
        <v>41</v>
      </c>
      <c r="C24" s="30">
        <v>363</v>
      </c>
      <c r="D24" s="31">
        <f t="shared" si="2"/>
        <v>373.89</v>
      </c>
      <c r="E24" s="36"/>
      <c r="F24" s="35"/>
      <c r="G24" s="35"/>
    </row>
    <row r="25" ht="15" spans="1:7">
      <c r="A25" s="35"/>
      <c r="B25" s="33" t="s">
        <v>42</v>
      </c>
      <c r="C25" s="30">
        <v>363</v>
      </c>
      <c r="D25" s="31">
        <f t="shared" si="2"/>
        <v>373.89</v>
      </c>
      <c r="E25" s="36"/>
      <c r="F25" s="35"/>
      <c r="G25" s="35"/>
    </row>
    <row r="26" ht="15" spans="1:7">
      <c r="A26" s="35"/>
      <c r="B26" s="33" t="s">
        <v>43</v>
      </c>
      <c r="C26" s="30">
        <v>242</v>
      </c>
      <c r="D26" s="31">
        <f t="shared" si="2"/>
        <v>249.26</v>
      </c>
      <c r="E26" s="36"/>
      <c r="F26" s="35"/>
      <c r="G26" s="35"/>
    </row>
    <row r="27" ht="15" spans="1:7">
      <c r="A27" s="37"/>
      <c r="B27" s="33" t="s">
        <v>44</v>
      </c>
      <c r="C27" s="30">
        <v>121</v>
      </c>
      <c r="D27" s="31">
        <f>C27*1.03+1</f>
        <v>125.63</v>
      </c>
      <c r="E27" s="38"/>
      <c r="F27" s="37"/>
      <c r="G27" s="37"/>
    </row>
    <row r="28" spans="1:7">
      <c r="A28" s="27" t="s">
        <v>30</v>
      </c>
      <c r="B28" s="27"/>
      <c r="C28" s="30">
        <f>SUM(C13:C27)</f>
        <v>11255</v>
      </c>
      <c r="D28" s="31">
        <f>SUM(D13:D27)</f>
        <v>11423.51</v>
      </c>
      <c r="E28" s="27"/>
      <c r="F28" s="27"/>
      <c r="G28" s="27"/>
    </row>
  </sheetData>
  <mergeCells count="15">
    <mergeCell ref="A1:K1"/>
    <mergeCell ref="A2:D2"/>
    <mergeCell ref="E2:K2"/>
    <mergeCell ref="A13:A17"/>
    <mergeCell ref="A18:A22"/>
    <mergeCell ref="A23:A27"/>
    <mergeCell ref="E13:E17"/>
    <mergeCell ref="E18:E22"/>
    <mergeCell ref="E23:E27"/>
    <mergeCell ref="F13:F17"/>
    <mergeCell ref="F18:F22"/>
    <mergeCell ref="F23:F27"/>
    <mergeCell ref="G13:G27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2025-02-25T08:40:09Z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7ECEE62473224E78B43FEEE03D58EDE7_13</vt:lpwstr>
  </property>
</Properties>
</file>