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<sst xmlns="http://schemas.openxmlformats.org/spreadsheetml/2006/main" count="59" uniqueCount="49">
  <si>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</si>
  <si>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</si>
  <si>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</si>
  <si>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小孟13913098656飞云达仓储运营中心 
吴江区目澜路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</si>
  <si>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</si>
  <si>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</si>
  <si>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</si>
  <si>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</si>
  <si>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</si>
  <si>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</si>
  <si>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</si>
  <si>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</si>
  <si>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</si>
  <si>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</si>
  <si>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</si>
  <si>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</si>
  <si>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</si>
  <si>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</si>
  <si>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</si>
  <si>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</si>
  <si>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</si>
  <si>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</si>
  <si>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</si>
  <si>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</si>
  <si>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</si>
  <si>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P25020604</t>
  </si>
  <si>
    <t xml:space="preserve">21 AULTH09845                                     </t>
  </si>
  <si>
    <t xml:space="preserve">S25020321 </t>
  </si>
  <si>
    <t xml:space="preserve">C7761A5                                                                                             </t>
  </si>
  <si>
    <t>27*21*10.5</t>
  </si>
  <si>
    <t xml:space="preserve">21_AULTH10098                                     </t>
  </si>
  <si>
    <t>31*23*15</t>
  </si>
  <si>
    <t>总计</t>
  </si>
  <si>
    <t>颜色</t>
  </si>
  <si>
    <t>尺码</t>
  </si>
  <si>
    <t>生产数</t>
  </si>
  <si>
    <t>PO号</t>
  </si>
  <si>
    <t>款号</t>
  </si>
  <si>
    <t>YL74 - YELLOW</t>
  </si>
  <si>
    <t>12-18 M</t>
  </si>
  <si>
    <t>有价格</t>
  </si>
  <si>
    <t>1542548/1542551/1542552/1542549/1542554</t>
  </si>
  <si>
    <t>C7761A5</t>
  </si>
  <si>
    <t>18-24 M</t>
  </si>
  <si>
    <t>24-36 M</t>
  </si>
  <si>
    <t>3/4 Y</t>
  </si>
  <si>
    <t>4/5 Y</t>
  </si>
  <si>
    <t>5/6 Y</t>
  </si>
  <si>
    <t>无价格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</si>
</sst>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center" vertical="center" wrapText="1"/>
    </xf>
    <xf numFmtId="0" fontId="16" fillId="0" borderId="4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/>
    </xf>
    <xf numFmtId="1" fontId="14" fillId="0" borderId="3" xfId="0" applyNumberFormat="1" applyFont="1" applyFill="1" applyBorder="1" applyAlignment="1">
      <alignment horizontal="center" vertical="center" wrapText="1"/>
    </xf>
    <xf numFmtId="0" fontId="16" fillId="0" borderId="3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6"/>
  <sheetViews>
    <sheetView tabSelected="1" workbookViewId="0">
      <selection activeCell="K10" sqref="A1:K10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45713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54" t="s">
        <v>11</v>
      </c>
      <c r="J6" s="54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55" t="s">
        <v>22</v>
      </c>
      <c r="J7" s="55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9" t="s">
        <v>28</v>
      </c>
      <c r="E8" s="30">
        <v>2910</v>
      </c>
      <c r="F8" s="30"/>
      <c r="G8" s="30">
        <v>3003</v>
      </c>
      <c r="H8" s="31">
        <v>1</v>
      </c>
      <c r="I8" s="30"/>
      <c r="J8" s="30">
        <v>3.2</v>
      </c>
      <c r="K8" s="30" t="s">
        <v>29</v>
      </c>
    </row>
    <row r="9" ht="15" spans="1:11">
      <c r="A9" s="32"/>
      <c r="B9" s="33" t="s">
        <v>30</v>
      </c>
      <c r="C9" s="34"/>
      <c r="D9" s="34"/>
      <c r="E9" s="30">
        <v>2910</v>
      </c>
      <c r="F9" s="30"/>
      <c r="G9" s="30">
        <v>2980</v>
      </c>
      <c r="H9" s="31">
        <v>2</v>
      </c>
      <c r="I9" s="30"/>
      <c r="J9" s="30">
        <v>4.8</v>
      </c>
      <c r="K9" s="30" t="s">
        <v>31</v>
      </c>
    </row>
    <row r="10" spans="1:11">
      <c r="A10" s="30" t="s">
        <v>32</v>
      </c>
      <c r="B10" s="30"/>
      <c r="C10" s="30"/>
      <c r="D10" s="30"/>
      <c r="E10" s="35">
        <f>SUM(E8:E9)</f>
        <v>5820</v>
      </c>
      <c r="F10" s="35"/>
      <c r="G10" s="35">
        <f>SUM(G8:G9)</f>
        <v>5983</v>
      </c>
      <c r="H10" s="36">
        <v>2</v>
      </c>
      <c r="I10" s="35"/>
      <c r="J10" s="35">
        <f>SUM(J8:J9)</f>
        <v>8</v>
      </c>
      <c r="K10" s="30"/>
    </row>
    <row r="13" spans="1:7">
      <c r="A13" s="37" t="s">
        <v>33</v>
      </c>
      <c r="B13" s="38" t="s">
        <v>34</v>
      </c>
      <c r="C13" s="39" t="s">
        <v>18</v>
      </c>
      <c r="D13" s="40" t="s">
        <v>35</v>
      </c>
      <c r="E13" s="38"/>
      <c r="F13" s="38" t="s">
        <v>36</v>
      </c>
      <c r="G13" s="38" t="s">
        <v>37</v>
      </c>
    </row>
    <row r="14" ht="15" spans="1:7">
      <c r="A14" s="41" t="s">
        <v>38</v>
      </c>
      <c r="B14" s="42" t="s">
        <v>39</v>
      </c>
      <c r="C14" s="39">
        <v>243</v>
      </c>
      <c r="D14" s="40">
        <f t="shared" ref="D14:D19" si="0">C14*1.03</f>
        <v>250.29</v>
      </c>
      <c r="E14" s="43" t="s">
        <v>40</v>
      </c>
      <c r="F14" s="44" t="s">
        <v>41</v>
      </c>
      <c r="G14" s="45" t="s">
        <v>42</v>
      </c>
    </row>
    <row r="15" ht="15" spans="1:7">
      <c r="A15" s="46"/>
      <c r="B15" s="42" t="s">
        <v>43</v>
      </c>
      <c r="C15" s="39">
        <v>243</v>
      </c>
      <c r="D15" s="40">
        <f t="shared" si="0"/>
        <v>250.29</v>
      </c>
      <c r="E15" s="47"/>
      <c r="F15" s="48"/>
      <c r="G15" s="49"/>
    </row>
    <row r="16" ht="15" spans="1:7">
      <c r="A16" s="46"/>
      <c r="B16" s="42" t="s">
        <v>44</v>
      </c>
      <c r="C16" s="39">
        <v>486</v>
      </c>
      <c r="D16" s="40">
        <f t="shared" si="0"/>
        <v>500.58</v>
      </c>
      <c r="E16" s="47"/>
      <c r="F16" s="48"/>
      <c r="G16" s="49"/>
    </row>
    <row r="17" ht="15" spans="1:7">
      <c r="A17" s="46"/>
      <c r="B17" s="42" t="s">
        <v>45</v>
      </c>
      <c r="C17" s="39">
        <v>486</v>
      </c>
      <c r="D17" s="40">
        <f t="shared" si="0"/>
        <v>500.58</v>
      </c>
      <c r="E17" s="47"/>
      <c r="F17" s="48"/>
      <c r="G17" s="49"/>
    </row>
    <row r="18" ht="15" spans="1:7">
      <c r="A18" s="46"/>
      <c r="B18" s="42" t="s">
        <v>46</v>
      </c>
      <c r="C18" s="39">
        <v>486</v>
      </c>
      <c r="D18" s="40">
        <f t="shared" si="0"/>
        <v>500.58</v>
      </c>
      <c r="E18" s="47"/>
      <c r="F18" s="48"/>
      <c r="G18" s="49"/>
    </row>
    <row r="19" ht="15" spans="1:7">
      <c r="A19" s="50"/>
      <c r="B19" s="42" t="s">
        <v>47</v>
      </c>
      <c r="C19" s="39">
        <v>486</v>
      </c>
      <c r="D19" s="40">
        <f t="shared" si="0"/>
        <v>500.58</v>
      </c>
      <c r="E19" s="51"/>
      <c r="F19" s="52"/>
      <c r="G19" s="49"/>
    </row>
    <row r="20" ht="15" spans="1:7">
      <c r="A20" s="41" t="s">
        <v>38</v>
      </c>
      <c r="B20" s="42" t="s">
        <v>39</v>
      </c>
      <c r="C20" s="39">
        <v>48</v>
      </c>
      <c r="D20" s="40">
        <f t="shared" ref="D20:D25" si="1">C20*1.03+1</f>
        <v>50.44</v>
      </c>
      <c r="E20" s="43" t="s">
        <v>48</v>
      </c>
      <c r="F20" s="45">
        <v>1542556</v>
      </c>
      <c r="G20" s="49"/>
    </row>
    <row r="21" ht="15" spans="1:7">
      <c r="A21" s="46"/>
      <c r="B21" s="42" t="s">
        <v>43</v>
      </c>
      <c r="C21" s="39">
        <v>48</v>
      </c>
      <c r="D21" s="40">
        <f t="shared" si="1"/>
        <v>50.44</v>
      </c>
      <c r="E21" s="47"/>
      <c r="F21" s="49"/>
      <c r="G21" s="49"/>
    </row>
    <row r="22" ht="15" spans="1:7">
      <c r="A22" s="46"/>
      <c r="B22" s="42" t="s">
        <v>44</v>
      </c>
      <c r="C22" s="39">
        <v>96</v>
      </c>
      <c r="D22" s="40">
        <f t="shared" si="1"/>
        <v>99.88</v>
      </c>
      <c r="E22" s="47"/>
      <c r="F22" s="49"/>
      <c r="G22" s="49"/>
    </row>
    <row r="23" ht="15" spans="1:7">
      <c r="A23" s="46"/>
      <c r="B23" s="42" t="s">
        <v>45</v>
      </c>
      <c r="C23" s="39">
        <v>96</v>
      </c>
      <c r="D23" s="40">
        <f t="shared" si="1"/>
        <v>99.88</v>
      </c>
      <c r="E23" s="47"/>
      <c r="F23" s="49"/>
      <c r="G23" s="49"/>
    </row>
    <row r="24" ht="15" spans="1:7">
      <c r="A24" s="46"/>
      <c r="B24" s="42" t="s">
        <v>46</v>
      </c>
      <c r="C24" s="39">
        <v>96</v>
      </c>
      <c r="D24" s="40">
        <f t="shared" si="1"/>
        <v>99.88</v>
      </c>
      <c r="E24" s="47"/>
      <c r="F24" s="49"/>
      <c r="G24" s="49"/>
    </row>
    <row r="25" ht="15" spans="1:7">
      <c r="A25" s="50"/>
      <c r="B25" s="42" t="s">
        <v>47</v>
      </c>
      <c r="C25" s="39">
        <v>96</v>
      </c>
      <c r="D25" s="40">
        <f t="shared" si="1"/>
        <v>99.88</v>
      </c>
      <c r="E25" s="51"/>
      <c r="F25" s="53"/>
      <c r="G25" s="53"/>
    </row>
    <row r="26" spans="1:7">
      <c r="A26" s="37" t="s">
        <v>32</v>
      </c>
      <c r="B26" s="38"/>
      <c r="C26" s="39">
        <f>SUM(C14:C25)</f>
        <v>2910</v>
      </c>
      <c r="D26" s="40">
        <f>SUM(D14:D25)</f>
        <v>3003.3</v>
      </c>
      <c r="E26" s="38"/>
      <c r="F26" s="38"/>
      <c r="G26" s="38"/>
    </row>
  </sheetData>
  <mergeCells count="15">
    <mergeCell ref="A1:K1"/>
    <mergeCell ref="A2:D2"/>
    <mergeCell ref="E2:K2"/>
    <mergeCell ref="A8:A9"/>
    <mergeCell ref="A14:A19"/>
    <mergeCell ref="A20:A25"/>
    <mergeCell ref="C8:C9"/>
    <mergeCell ref="D8:D9"/>
    <mergeCell ref="E14:E19"/>
    <mergeCell ref="E20:E25"/>
    <mergeCell ref="F14:F19"/>
    <mergeCell ref="F20:F25"/>
    <mergeCell ref="G14:G25"/>
    <mergeCell ref="A3:D4"/>
    <mergeCell ref="E3:K4"/>
  </mergeCells>
  <pageMargins left="0.7" right="0.7" top="0.75" bottom="0.75" header="0.3" footer="0.3"/>
  <pageSetup paperSize="9" scale="9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2025-02-25T08:39:29Z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9CDAC9395CC8444F9873FBA5F4AE4E31_13</vt:lpwstr>
  </property>
</Properties>
</file>