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<sst xmlns="http://schemas.openxmlformats.org/spreadsheetml/2006/main" count="281" uniqueCount="80">
  <si>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</si>
  <si>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</si>
  <si>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</si>
  <si>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吴江区盛泽镇罗绮路330号岭郅吴江四号仓库3楼W9分区
联系人:华立马18556758129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</si>
  <si>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</si>
  <si>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</si>
  <si>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</si>
  <si>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</si>
  <si>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</si>
  <si>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</si>
  <si>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</si>
  <si>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</si>
  <si>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</si>
  <si>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</si>
  <si>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</si>
  <si>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</si>
  <si>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</si>
  <si>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</si>
  <si>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</si>
  <si>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</si>
  <si>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</si>
  <si>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</si>
  <si>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</si>
  <si>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</si>
  <si>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</si>
  <si>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P25020145</t>
  </si>
  <si>
    <t xml:space="preserve">21 AULTH09845                                     </t>
  </si>
  <si>
    <t xml:space="preserve">S25020101 </t>
  </si>
  <si>
    <t xml:space="preserve">C7508AX                                                                                             </t>
  </si>
  <si>
    <t>36*35*21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</si>
  <si>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</si>
  <si>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46*35*21</t>
  </si>
  <si>
    <t xml:space="preserve">25_SPLBM12043                                     </t>
  </si>
  <si>
    <t>45*33*16</t>
  </si>
  <si>
    <t>45*33*20</t>
  </si>
  <si>
    <t>总计</t>
  </si>
  <si>
    <t>颜色</t>
  </si>
  <si>
    <t>尺码</t>
  </si>
  <si>
    <t>生产数</t>
  </si>
  <si>
    <t>尺码段</t>
  </si>
  <si>
    <t>PO号</t>
  </si>
  <si>
    <t>款号</t>
  </si>
  <si>
    <t>第1箱</t>
  </si>
  <si>
    <t>BG766 - STONE</t>
  </si>
  <si>
    <t>28-30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</si>
  <si>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28-32 34-30 36-30 40-32</t>
    </r>
  </si>
  <si>
    <t>无价格</t>
  </si>
  <si>
    <t>C7508AX</t>
  </si>
  <si>
    <t>30-30</t>
  </si>
  <si>
    <t>30-32</t>
  </si>
  <si>
    <t>32-30</t>
  </si>
  <si>
    <t>32-32</t>
  </si>
  <si>
    <t>34-32</t>
  </si>
  <si>
    <t>34-34</t>
  </si>
  <si>
    <t>36-32</t>
  </si>
  <si>
    <t>38-32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</si>
  <si>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28-30 28-32 36-32</t>
    </r>
  </si>
  <si>
    <t>有价格</t>
  </si>
  <si>
    <t>1581947/1581968/1581972/1581976/1581982/1581983</t>
  </si>
  <si>
    <t>34-30</t>
  </si>
  <si>
    <t>36-30</t>
  </si>
  <si>
    <t>40-32</t>
  </si>
  <si>
    <t>1581027/1581957/1581988/1581926/1581933/1581938/1581942/1581951/1581960/1581963/1581965/1581967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</si>
  <si>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34-34 36-30 38-32 40-32</t>
    </r>
  </si>
  <si>
    <t>28-32</t>
  </si>
  <si>
    <t>第2箱</t>
  </si>
  <si>
    <t>BK27 - BLACK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</si>
  <si>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28-32 34-30  36-30 40-32</t>
    </r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</si>
  <si>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28-30 28-32 34-34</t>
    </r>
  </si>
  <si>
    <t>1581957/1581988/1581926/1581933/1581938/1581942/1581951/1581960/1581963/1581965/1581967</t>
  </si>
  <si>
    <t>第3箱</t>
  </si>
  <si>
    <t>BN571 - LT.BROWN</t>
  </si>
  <si>
    <t>1581947/1581968/1581972/1581976/1581982</t>
  </si>
  <si>
    <t>GR377 - GREY MELANGE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</si>
  <si>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34-30  36-30 40-32</t>
    </r>
  </si>
  <si>
    <t>1581947/1581968/1581972/1581976</t>
  </si>
  <si>
    <t>NV163 - NAVY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</si>
  <si>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28-32 34-30 34-34 36-30 40-32</t>
    </r>
  </si>
  <si>
    <t>1581988/1581926/1581928/1581933/1581938/1581942/1581947/1581951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</si>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</sst>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177" fontId="14" fillId="0" borderId="4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 wrapText="1"/>
    </xf>
    <xf numFmtId="177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7" fontId="16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7" fontId="16" fillId="0" borderId="2" xfId="0" applyNumberFormat="1" applyFont="1" applyBorder="1" applyAlignment="1">
      <alignment horizontal="center" vertical="center" wrapText="1"/>
    </xf>
    <xf numFmtId="177" fontId="14" fillId="0" borderId="2" xfId="0" applyNumberFormat="1" applyFont="1" applyBorder="1" applyAlignment="1">
      <alignment horizontal="center" vertical="center" wrapText="1"/>
    </xf>
    <xf numFmtId="177" fontId="16" fillId="0" borderId="3" xfId="0" applyNumberFormat="1" applyFont="1" applyBorder="1" applyAlignment="1">
      <alignment horizontal="center" vertical="center" wrapText="1"/>
    </xf>
    <xf numFmtId="177" fontId="14" fillId="0" borderId="3" xfId="0" applyNumberFormat="1" applyFont="1" applyBorder="1" applyAlignment="1">
      <alignment horizontal="center" vertical="center" wrapText="1"/>
    </xf>
    <xf numFmtId="177" fontId="16" fillId="0" borderId="4" xfId="0" applyNumberFormat="1" applyFont="1" applyBorder="1" applyAlignment="1">
      <alignment horizontal="center" vertical="center" wrapText="1"/>
    </xf>
    <xf numFmtId="177" fontId="14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0"/>
  <sheetViews>
    <sheetView tabSelected="1" workbookViewId="0">
      <selection activeCell="N10" sqref="N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45708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7" t="s">
        <v>11</v>
      </c>
      <c r="J6" s="4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8" t="s">
        <v>22</v>
      </c>
      <c r="J7" s="4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8" t="s">
        <v>28</v>
      </c>
      <c r="E8" s="30">
        <v>12024</v>
      </c>
      <c r="F8" s="30"/>
      <c r="G8" s="30">
        <v>12243</v>
      </c>
      <c r="H8" s="31">
        <v>1</v>
      </c>
      <c r="I8" s="30"/>
      <c r="J8" s="27">
        <v>14.1</v>
      </c>
      <c r="K8" s="27" t="s">
        <v>29</v>
      </c>
    </row>
    <row r="9" ht="15" spans="1:11">
      <c r="A9" s="32"/>
      <c r="B9" s="28" t="s">
        <v>30</v>
      </c>
      <c r="C9" s="33"/>
      <c r="D9" s="28" t="s">
        <v>28</v>
      </c>
      <c r="E9" s="30">
        <v>1080</v>
      </c>
      <c r="F9" s="30"/>
      <c r="G9" s="30">
        <v>1090</v>
      </c>
      <c r="H9" s="31"/>
      <c r="I9" s="30"/>
      <c r="J9" s="37"/>
      <c r="K9" s="37"/>
    </row>
    <row r="10" ht="15" spans="1:11">
      <c r="A10" s="32"/>
      <c r="B10" s="29" t="s">
        <v>26</v>
      </c>
      <c r="C10" s="33"/>
      <c r="D10" s="28" t="s">
        <v>28</v>
      </c>
      <c r="E10" s="30">
        <v>14779</v>
      </c>
      <c r="F10" s="30"/>
      <c r="G10" s="30">
        <v>15026</v>
      </c>
      <c r="H10" s="31">
        <v>2</v>
      </c>
      <c r="I10" s="30"/>
      <c r="J10" s="30">
        <v>15.8</v>
      </c>
      <c r="K10" s="30" t="s">
        <v>29</v>
      </c>
    </row>
    <row r="11" ht="15" spans="1:11">
      <c r="A11" s="32"/>
      <c r="B11" s="34"/>
      <c r="C11" s="33"/>
      <c r="D11" s="28" t="s">
        <v>28</v>
      </c>
      <c r="E11" s="30">
        <v>15936</v>
      </c>
      <c r="F11" s="30"/>
      <c r="G11" s="30">
        <v>16295</v>
      </c>
      <c r="H11" s="31">
        <v>3</v>
      </c>
      <c r="I11" s="30"/>
      <c r="J11" s="30">
        <v>17.3</v>
      </c>
      <c r="K11" s="30" t="s">
        <v>31</v>
      </c>
    </row>
    <row r="12" spans="1:11">
      <c r="A12" s="32"/>
      <c r="B12" s="35" t="s">
        <v>32</v>
      </c>
      <c r="C12" s="33"/>
      <c r="D12" s="29" t="s">
        <v>28</v>
      </c>
      <c r="E12" s="27">
        <v>43500</v>
      </c>
      <c r="F12" s="30"/>
      <c r="G12" s="30">
        <v>10800</v>
      </c>
      <c r="H12" s="31">
        <v>4</v>
      </c>
      <c r="I12" s="30"/>
      <c r="J12" s="30">
        <v>16.1</v>
      </c>
      <c r="K12" s="30" t="s">
        <v>33</v>
      </c>
    </row>
    <row r="13" spans="1:11">
      <c r="A13" s="32"/>
      <c r="B13" s="36"/>
      <c r="C13" s="33"/>
      <c r="D13" s="33"/>
      <c r="E13" s="32"/>
      <c r="F13" s="30"/>
      <c r="G13" s="30">
        <v>10800</v>
      </c>
      <c r="H13" s="31">
        <v>5</v>
      </c>
      <c r="I13" s="30"/>
      <c r="J13" s="30">
        <v>16.1</v>
      </c>
      <c r="K13" s="30" t="s">
        <v>33</v>
      </c>
    </row>
    <row r="14" spans="1:11">
      <c r="A14" s="32"/>
      <c r="B14" s="36"/>
      <c r="C14" s="33"/>
      <c r="D14" s="33"/>
      <c r="E14" s="32"/>
      <c r="F14" s="30"/>
      <c r="G14" s="30">
        <v>10800</v>
      </c>
      <c r="H14" s="31">
        <v>6</v>
      </c>
      <c r="I14" s="30"/>
      <c r="J14" s="30">
        <v>16.1</v>
      </c>
      <c r="K14" s="30" t="s">
        <v>33</v>
      </c>
    </row>
    <row r="15" spans="1:11">
      <c r="A15" s="37"/>
      <c r="B15" s="38"/>
      <c r="C15" s="34"/>
      <c r="D15" s="34"/>
      <c r="E15" s="37"/>
      <c r="F15" s="30"/>
      <c r="G15" s="30">
        <v>12000</v>
      </c>
      <c r="H15" s="31">
        <v>7</v>
      </c>
      <c r="I15" s="30"/>
      <c r="J15" s="30">
        <v>18.6</v>
      </c>
      <c r="K15" s="30" t="s">
        <v>34</v>
      </c>
    </row>
    <row r="16" spans="1:11">
      <c r="A16" s="30" t="s">
        <v>35</v>
      </c>
      <c r="B16" s="30"/>
      <c r="C16" s="30"/>
      <c r="D16" s="30"/>
      <c r="E16" s="39">
        <f>SUM(E8:E15)</f>
        <v>87319</v>
      </c>
      <c r="F16" s="39"/>
      <c r="G16" s="39">
        <f>SUM(G8:G15)</f>
        <v>89054</v>
      </c>
      <c r="H16" s="40">
        <v>7</v>
      </c>
      <c r="I16" s="39"/>
      <c r="J16" s="39">
        <f>SUM(J8:J15)</f>
        <v>114.1</v>
      </c>
      <c r="K16" s="30"/>
    </row>
    <row r="19" spans="2:9">
      <c r="B19" s="41" t="s">
        <v>36</v>
      </c>
      <c r="C19" s="41" t="s">
        <v>37</v>
      </c>
      <c r="D19" s="42" t="s">
        <v>18</v>
      </c>
      <c r="E19" s="42" t="s">
        <v>38</v>
      </c>
      <c r="F19" s="41" t="s">
        <v>39</v>
      </c>
      <c r="G19" s="41"/>
      <c r="H19" s="41" t="s">
        <v>40</v>
      </c>
      <c r="I19" s="41" t="s">
        <v>41</v>
      </c>
    </row>
    <row r="20" ht="15" spans="1:9">
      <c r="A20" s="30" t="s">
        <v>42</v>
      </c>
      <c r="B20" s="43" t="s">
        <v>43</v>
      </c>
      <c r="C20" s="43" t="s">
        <v>44</v>
      </c>
      <c r="D20" s="42">
        <v>140.8</v>
      </c>
      <c r="E20" s="44">
        <f t="shared" ref="E20:E38" si="0">D20*1.03+1</f>
        <v>146.024</v>
      </c>
      <c r="F20" s="45" t="s">
        <v>45</v>
      </c>
      <c r="G20" s="45" t="s">
        <v>46</v>
      </c>
      <c r="H20" s="46">
        <v>1581981</v>
      </c>
      <c r="I20" s="49" t="s">
        <v>47</v>
      </c>
    </row>
    <row r="21" ht="15" spans="1:9">
      <c r="A21" s="30"/>
      <c r="B21" s="43"/>
      <c r="C21" s="43" t="s">
        <v>48</v>
      </c>
      <c r="D21" s="42">
        <v>156.8</v>
      </c>
      <c r="E21" s="44">
        <f t="shared" si="0"/>
        <v>162.504</v>
      </c>
      <c r="F21" s="43"/>
      <c r="G21" s="43"/>
      <c r="H21" s="46"/>
      <c r="I21" s="50"/>
    </row>
    <row r="22" ht="15" spans="1:9">
      <c r="A22" s="30"/>
      <c r="B22" s="43"/>
      <c r="C22" s="43" t="s">
        <v>49</v>
      </c>
      <c r="D22" s="42">
        <v>313.6</v>
      </c>
      <c r="E22" s="44">
        <f t="shared" si="0"/>
        <v>324.008</v>
      </c>
      <c r="F22" s="43"/>
      <c r="G22" s="43"/>
      <c r="H22" s="46"/>
      <c r="I22" s="50"/>
    </row>
    <row r="23" ht="15" spans="1:9">
      <c r="A23" s="30"/>
      <c r="B23" s="43"/>
      <c r="C23" s="43" t="s">
        <v>50</v>
      </c>
      <c r="D23" s="42">
        <v>169.6</v>
      </c>
      <c r="E23" s="44">
        <f t="shared" si="0"/>
        <v>175.688</v>
      </c>
      <c r="F23" s="43"/>
      <c r="G23" s="43"/>
      <c r="H23" s="46"/>
      <c r="I23" s="50"/>
    </row>
    <row r="24" ht="15" spans="1:9">
      <c r="A24" s="30"/>
      <c r="B24" s="43"/>
      <c r="C24" s="43" t="s">
        <v>51</v>
      </c>
      <c r="D24" s="42">
        <v>340.8</v>
      </c>
      <c r="E24" s="44">
        <f t="shared" si="0"/>
        <v>352.024</v>
      </c>
      <c r="F24" s="43"/>
      <c r="G24" s="43"/>
      <c r="H24" s="46"/>
      <c r="I24" s="50"/>
    </row>
    <row r="25" ht="15" spans="1:9">
      <c r="A25" s="30"/>
      <c r="B25" s="43"/>
      <c r="C25" s="43" t="s">
        <v>52</v>
      </c>
      <c r="D25" s="42">
        <v>153.6</v>
      </c>
      <c r="E25" s="44">
        <f t="shared" si="0"/>
        <v>159.208</v>
      </c>
      <c r="F25" s="43"/>
      <c r="G25" s="43"/>
      <c r="H25" s="46"/>
      <c r="I25" s="50"/>
    </row>
    <row r="26" ht="15" spans="1:9">
      <c r="A26" s="30"/>
      <c r="B26" s="43"/>
      <c r="C26" s="43" t="s">
        <v>53</v>
      </c>
      <c r="D26" s="42">
        <v>305.6</v>
      </c>
      <c r="E26" s="44">
        <f t="shared" si="0"/>
        <v>315.768</v>
      </c>
      <c r="F26" s="43"/>
      <c r="G26" s="43"/>
      <c r="H26" s="46"/>
      <c r="I26" s="50"/>
    </row>
    <row r="27" ht="15" spans="1:9">
      <c r="A27" s="30"/>
      <c r="B27" s="43"/>
      <c r="C27" s="43" t="s">
        <v>54</v>
      </c>
      <c r="D27" s="42">
        <v>283.2</v>
      </c>
      <c r="E27" s="44">
        <f t="shared" si="0"/>
        <v>292.696</v>
      </c>
      <c r="F27" s="43"/>
      <c r="G27" s="43"/>
      <c r="H27" s="46"/>
      <c r="I27" s="50"/>
    </row>
    <row r="28" ht="15" spans="1:9">
      <c r="A28" s="30"/>
      <c r="B28" s="43"/>
      <c r="C28" s="43" t="s">
        <v>55</v>
      </c>
      <c r="D28" s="42">
        <v>80</v>
      </c>
      <c r="E28" s="44">
        <f t="shared" si="0"/>
        <v>83.4</v>
      </c>
      <c r="F28" s="43"/>
      <c r="G28" s="43"/>
      <c r="H28" s="46"/>
      <c r="I28" s="50"/>
    </row>
    <row r="29" ht="15" spans="1:9">
      <c r="A29" s="30"/>
      <c r="B29" s="43" t="s">
        <v>43</v>
      </c>
      <c r="C29" s="43" t="s">
        <v>48</v>
      </c>
      <c r="D29" s="42">
        <v>77.6</v>
      </c>
      <c r="E29" s="44">
        <f t="shared" si="0"/>
        <v>80.928</v>
      </c>
      <c r="F29" s="45" t="s">
        <v>56</v>
      </c>
      <c r="G29" s="45" t="s">
        <v>57</v>
      </c>
      <c r="H29" s="43" t="s">
        <v>58</v>
      </c>
      <c r="I29" s="50"/>
    </row>
    <row r="30" ht="15" spans="1:9">
      <c r="A30" s="30"/>
      <c r="B30" s="43"/>
      <c r="C30" s="43" t="s">
        <v>49</v>
      </c>
      <c r="D30" s="42">
        <v>77.6</v>
      </c>
      <c r="E30" s="44">
        <f t="shared" si="0"/>
        <v>80.928</v>
      </c>
      <c r="F30" s="43"/>
      <c r="G30" s="43"/>
      <c r="H30" s="43"/>
      <c r="I30" s="50"/>
    </row>
    <row r="31" ht="15" spans="1:9">
      <c r="A31" s="30"/>
      <c r="B31" s="43"/>
      <c r="C31" s="43" t="s">
        <v>50</v>
      </c>
      <c r="D31" s="42">
        <v>77.6</v>
      </c>
      <c r="E31" s="44">
        <f t="shared" si="0"/>
        <v>80.928</v>
      </c>
      <c r="F31" s="43"/>
      <c r="G31" s="43"/>
      <c r="H31" s="43"/>
      <c r="I31" s="50"/>
    </row>
    <row r="32" ht="15" spans="1:9">
      <c r="A32" s="30"/>
      <c r="B32" s="43"/>
      <c r="C32" s="43" t="s">
        <v>51</v>
      </c>
      <c r="D32" s="42">
        <v>77.6</v>
      </c>
      <c r="E32" s="44">
        <f t="shared" si="0"/>
        <v>80.928</v>
      </c>
      <c r="F32" s="43"/>
      <c r="G32" s="43"/>
      <c r="H32" s="43"/>
      <c r="I32" s="50"/>
    </row>
    <row r="33" ht="15" spans="1:9">
      <c r="A33" s="30"/>
      <c r="B33" s="43"/>
      <c r="C33" s="43" t="s">
        <v>59</v>
      </c>
      <c r="D33" s="42">
        <v>77.6</v>
      </c>
      <c r="E33" s="44">
        <f t="shared" si="0"/>
        <v>80.928</v>
      </c>
      <c r="F33" s="43"/>
      <c r="G33" s="43"/>
      <c r="H33" s="43"/>
      <c r="I33" s="50"/>
    </row>
    <row r="34" ht="15" spans="1:9">
      <c r="A34" s="30"/>
      <c r="B34" s="43"/>
      <c r="C34" s="43" t="s">
        <v>52</v>
      </c>
      <c r="D34" s="42">
        <v>155.2</v>
      </c>
      <c r="E34" s="44">
        <f t="shared" si="0"/>
        <v>160.856</v>
      </c>
      <c r="F34" s="43"/>
      <c r="G34" s="43"/>
      <c r="H34" s="43"/>
      <c r="I34" s="50"/>
    </row>
    <row r="35" ht="15" spans="1:9">
      <c r="A35" s="30"/>
      <c r="B35" s="43"/>
      <c r="C35" s="43" t="s">
        <v>53</v>
      </c>
      <c r="D35" s="42">
        <v>77.6</v>
      </c>
      <c r="E35" s="44">
        <f t="shared" si="0"/>
        <v>80.928</v>
      </c>
      <c r="F35" s="43"/>
      <c r="G35" s="43"/>
      <c r="H35" s="43"/>
      <c r="I35" s="50"/>
    </row>
    <row r="36" ht="15" spans="1:9">
      <c r="A36" s="30"/>
      <c r="B36" s="43"/>
      <c r="C36" s="43" t="s">
        <v>60</v>
      </c>
      <c r="D36" s="42">
        <v>77.6</v>
      </c>
      <c r="E36" s="44">
        <f t="shared" si="0"/>
        <v>80.928</v>
      </c>
      <c r="F36" s="43"/>
      <c r="G36" s="43"/>
      <c r="H36" s="43"/>
      <c r="I36" s="50"/>
    </row>
    <row r="37" ht="15" spans="1:9">
      <c r="A37" s="30"/>
      <c r="B37" s="43"/>
      <c r="C37" s="43" t="s">
        <v>55</v>
      </c>
      <c r="D37" s="42">
        <v>155.2</v>
      </c>
      <c r="E37" s="44">
        <f t="shared" si="0"/>
        <v>160.856</v>
      </c>
      <c r="F37" s="43"/>
      <c r="G37" s="43"/>
      <c r="H37" s="43"/>
      <c r="I37" s="50"/>
    </row>
    <row r="38" ht="15" spans="1:9">
      <c r="A38" s="30"/>
      <c r="B38" s="43"/>
      <c r="C38" s="43" t="s">
        <v>61</v>
      </c>
      <c r="D38" s="42">
        <v>77.6</v>
      </c>
      <c r="E38" s="44">
        <f t="shared" si="0"/>
        <v>80.928</v>
      </c>
      <c r="F38" s="43"/>
      <c r="G38" s="43"/>
      <c r="H38" s="43"/>
      <c r="I38" s="50"/>
    </row>
    <row r="39" ht="15" spans="1:9">
      <c r="A39" s="30"/>
      <c r="B39" s="43" t="s">
        <v>43</v>
      </c>
      <c r="C39" s="43" t="s">
        <v>44</v>
      </c>
      <c r="D39" s="42">
        <v>706.4</v>
      </c>
      <c r="E39" s="44">
        <f t="shared" ref="E39:E47" si="1">D39*1.01</f>
        <v>713.464</v>
      </c>
      <c r="F39" s="45" t="s">
        <v>45</v>
      </c>
      <c r="G39" s="45" t="s">
        <v>57</v>
      </c>
      <c r="H39" s="43" t="s">
        <v>62</v>
      </c>
      <c r="I39" s="50"/>
    </row>
    <row r="40" ht="15" spans="1:9">
      <c r="A40" s="30"/>
      <c r="B40" s="43"/>
      <c r="C40" s="43" t="s">
        <v>48</v>
      </c>
      <c r="D40" s="42">
        <v>706.4</v>
      </c>
      <c r="E40" s="44">
        <f t="shared" si="1"/>
        <v>713.464</v>
      </c>
      <c r="F40" s="43"/>
      <c r="G40" s="43"/>
      <c r="H40" s="43"/>
      <c r="I40" s="50"/>
    </row>
    <row r="41" ht="15" spans="1:9">
      <c r="A41" s="30"/>
      <c r="B41" s="43"/>
      <c r="C41" s="43" t="s">
        <v>49</v>
      </c>
      <c r="D41" s="42">
        <v>1412.8</v>
      </c>
      <c r="E41" s="44">
        <f t="shared" si="1"/>
        <v>1426.928</v>
      </c>
      <c r="F41" s="43"/>
      <c r="G41" s="43"/>
      <c r="H41" s="43"/>
      <c r="I41" s="50"/>
    </row>
    <row r="42" ht="15" spans="1:9">
      <c r="A42" s="30"/>
      <c r="B42" s="43"/>
      <c r="C42" s="43" t="s">
        <v>50</v>
      </c>
      <c r="D42" s="42">
        <v>706.4</v>
      </c>
      <c r="E42" s="44">
        <f t="shared" si="1"/>
        <v>713.464</v>
      </c>
      <c r="F42" s="43"/>
      <c r="G42" s="43"/>
      <c r="H42" s="43"/>
      <c r="I42" s="50"/>
    </row>
    <row r="43" ht="15" spans="1:9">
      <c r="A43" s="30"/>
      <c r="B43" s="43"/>
      <c r="C43" s="43" t="s">
        <v>51</v>
      </c>
      <c r="D43" s="42">
        <v>1412.8</v>
      </c>
      <c r="E43" s="44">
        <f t="shared" si="1"/>
        <v>1426.928</v>
      </c>
      <c r="F43" s="43"/>
      <c r="G43" s="43"/>
      <c r="H43" s="43"/>
      <c r="I43" s="50"/>
    </row>
    <row r="44" ht="15" spans="1:9">
      <c r="A44" s="30"/>
      <c r="B44" s="43"/>
      <c r="C44" s="43" t="s">
        <v>52</v>
      </c>
      <c r="D44" s="42">
        <v>1412.8</v>
      </c>
      <c r="E44" s="44">
        <f t="shared" si="1"/>
        <v>1426.928</v>
      </c>
      <c r="F44" s="43"/>
      <c r="G44" s="43"/>
      <c r="H44" s="43"/>
      <c r="I44" s="50"/>
    </row>
    <row r="45" ht="15" spans="1:9">
      <c r="A45" s="30"/>
      <c r="B45" s="43"/>
      <c r="C45" s="43" t="s">
        <v>53</v>
      </c>
      <c r="D45" s="42">
        <v>706.4</v>
      </c>
      <c r="E45" s="44">
        <f t="shared" si="1"/>
        <v>713.464</v>
      </c>
      <c r="F45" s="43"/>
      <c r="G45" s="43"/>
      <c r="H45" s="43"/>
      <c r="I45" s="50"/>
    </row>
    <row r="46" ht="15" spans="1:9">
      <c r="A46" s="30"/>
      <c r="B46" s="43"/>
      <c r="C46" s="43" t="s">
        <v>54</v>
      </c>
      <c r="D46" s="42">
        <v>706.4</v>
      </c>
      <c r="E46" s="44">
        <f t="shared" si="1"/>
        <v>713.464</v>
      </c>
      <c r="F46" s="43"/>
      <c r="G46" s="43"/>
      <c r="H46" s="43"/>
      <c r="I46" s="50"/>
    </row>
    <row r="47" ht="15" spans="1:9">
      <c r="A47" s="30"/>
      <c r="B47" s="43"/>
      <c r="C47" s="43" t="s">
        <v>55</v>
      </c>
      <c r="D47" s="42">
        <v>706.4</v>
      </c>
      <c r="E47" s="44">
        <f t="shared" si="1"/>
        <v>713.464</v>
      </c>
      <c r="F47" s="43"/>
      <c r="G47" s="43"/>
      <c r="H47" s="43"/>
      <c r="I47" s="50"/>
    </row>
    <row r="48" ht="15" spans="1:9">
      <c r="A48" s="30"/>
      <c r="B48" s="43" t="s">
        <v>43</v>
      </c>
      <c r="C48" s="43" t="s">
        <v>44</v>
      </c>
      <c r="D48" s="42">
        <v>56</v>
      </c>
      <c r="E48" s="44">
        <f t="shared" ref="E48:E75" si="2">D48*1.03+1</f>
        <v>58.68</v>
      </c>
      <c r="F48" s="45" t="s">
        <v>63</v>
      </c>
      <c r="G48" s="45" t="s">
        <v>57</v>
      </c>
      <c r="H48" s="46">
        <v>1581980</v>
      </c>
      <c r="I48" s="50"/>
    </row>
    <row r="49" ht="15" spans="1:9">
      <c r="A49" s="30"/>
      <c r="B49" s="43"/>
      <c r="C49" s="43" t="s">
        <v>64</v>
      </c>
      <c r="D49" s="42">
        <v>56</v>
      </c>
      <c r="E49" s="44">
        <f t="shared" si="2"/>
        <v>58.68</v>
      </c>
      <c r="F49" s="43"/>
      <c r="G49" s="43"/>
      <c r="H49" s="46"/>
      <c r="I49" s="50"/>
    </row>
    <row r="50" ht="15" spans="1:9">
      <c r="A50" s="30"/>
      <c r="B50" s="43"/>
      <c r="C50" s="43" t="s">
        <v>48</v>
      </c>
      <c r="D50" s="42">
        <v>56</v>
      </c>
      <c r="E50" s="44">
        <f t="shared" si="2"/>
        <v>58.68</v>
      </c>
      <c r="F50" s="43"/>
      <c r="G50" s="43"/>
      <c r="H50" s="46"/>
      <c r="I50" s="50"/>
    </row>
    <row r="51" ht="15" spans="1:9">
      <c r="A51" s="30"/>
      <c r="B51" s="43"/>
      <c r="C51" s="43" t="s">
        <v>49</v>
      </c>
      <c r="D51" s="42">
        <v>112</v>
      </c>
      <c r="E51" s="44">
        <f t="shared" si="2"/>
        <v>116.36</v>
      </c>
      <c r="F51" s="43"/>
      <c r="G51" s="43"/>
      <c r="H51" s="46"/>
      <c r="I51" s="50"/>
    </row>
    <row r="52" ht="15" spans="1:9">
      <c r="A52" s="30"/>
      <c r="B52" s="43"/>
      <c r="C52" s="43" t="s">
        <v>50</v>
      </c>
      <c r="D52" s="42">
        <v>56</v>
      </c>
      <c r="E52" s="44">
        <f t="shared" si="2"/>
        <v>58.68</v>
      </c>
      <c r="F52" s="43"/>
      <c r="G52" s="43"/>
      <c r="H52" s="46"/>
      <c r="I52" s="50"/>
    </row>
    <row r="53" ht="15" spans="1:9">
      <c r="A53" s="30"/>
      <c r="B53" s="43"/>
      <c r="C53" s="43" t="s">
        <v>51</v>
      </c>
      <c r="D53" s="42">
        <v>112</v>
      </c>
      <c r="E53" s="44">
        <f t="shared" si="2"/>
        <v>116.36</v>
      </c>
      <c r="F53" s="43"/>
      <c r="G53" s="43"/>
      <c r="H53" s="46"/>
      <c r="I53" s="50"/>
    </row>
    <row r="54" ht="15" spans="1:9">
      <c r="A54" s="30"/>
      <c r="B54" s="43"/>
      <c r="C54" s="43" t="s">
        <v>59</v>
      </c>
      <c r="D54" s="42">
        <v>56</v>
      </c>
      <c r="E54" s="44">
        <f t="shared" si="2"/>
        <v>58.68</v>
      </c>
      <c r="F54" s="43"/>
      <c r="G54" s="43"/>
      <c r="H54" s="46"/>
      <c r="I54" s="50"/>
    </row>
    <row r="55" ht="15" spans="1:9">
      <c r="A55" s="30"/>
      <c r="B55" s="43"/>
      <c r="C55" s="43" t="s">
        <v>52</v>
      </c>
      <c r="D55" s="42">
        <v>112</v>
      </c>
      <c r="E55" s="44">
        <f t="shared" si="2"/>
        <v>116.36</v>
      </c>
      <c r="F55" s="43"/>
      <c r="G55" s="43"/>
      <c r="H55" s="46"/>
      <c r="I55" s="50"/>
    </row>
    <row r="56" ht="15" spans="1:9">
      <c r="A56" s="30"/>
      <c r="B56" s="43"/>
      <c r="C56" s="43" t="s">
        <v>54</v>
      </c>
      <c r="D56" s="42">
        <v>56</v>
      </c>
      <c r="E56" s="44">
        <f t="shared" si="2"/>
        <v>58.68</v>
      </c>
      <c r="F56" s="43"/>
      <c r="G56" s="43"/>
      <c r="H56" s="46"/>
      <c r="I56" s="51"/>
    </row>
    <row r="57" ht="15" spans="1:9">
      <c r="A57" s="30" t="s">
        <v>65</v>
      </c>
      <c r="B57" s="43" t="s">
        <v>66</v>
      </c>
      <c r="C57" s="43" t="s">
        <v>44</v>
      </c>
      <c r="D57" s="42">
        <v>85.8</v>
      </c>
      <c r="E57" s="44">
        <f t="shared" si="2"/>
        <v>89.374</v>
      </c>
      <c r="F57" s="45" t="s">
        <v>67</v>
      </c>
      <c r="G57" s="45" t="s">
        <v>46</v>
      </c>
      <c r="H57" s="46">
        <v>1581981</v>
      </c>
      <c r="I57" s="49" t="s">
        <v>47</v>
      </c>
    </row>
    <row r="58" ht="15" spans="1:9">
      <c r="A58" s="30"/>
      <c r="B58" s="43"/>
      <c r="C58" s="43" t="s">
        <v>48</v>
      </c>
      <c r="D58" s="42">
        <v>94.6</v>
      </c>
      <c r="E58" s="44">
        <f t="shared" si="2"/>
        <v>98.438</v>
      </c>
      <c r="F58" s="43"/>
      <c r="G58" s="43"/>
      <c r="H58" s="46"/>
      <c r="I58" s="50"/>
    </row>
    <row r="59" ht="15" spans="1:9">
      <c r="A59" s="30"/>
      <c r="B59" s="43"/>
      <c r="C59" s="43" t="s">
        <v>49</v>
      </c>
      <c r="D59" s="42">
        <v>198</v>
      </c>
      <c r="E59" s="44">
        <f t="shared" si="2"/>
        <v>204.94</v>
      </c>
      <c r="F59" s="43"/>
      <c r="G59" s="43"/>
      <c r="H59" s="46"/>
      <c r="I59" s="50"/>
    </row>
    <row r="60" ht="15" spans="1:9">
      <c r="A60" s="30"/>
      <c r="B60" s="43"/>
      <c r="C60" s="43" t="s">
        <v>50</v>
      </c>
      <c r="D60" s="42">
        <v>105.6</v>
      </c>
      <c r="E60" s="44">
        <f t="shared" si="2"/>
        <v>109.768</v>
      </c>
      <c r="F60" s="43"/>
      <c r="G60" s="43"/>
      <c r="H60" s="46"/>
      <c r="I60" s="50"/>
    </row>
    <row r="61" ht="15" spans="1:9">
      <c r="A61" s="30"/>
      <c r="B61" s="43"/>
      <c r="C61" s="43" t="s">
        <v>51</v>
      </c>
      <c r="D61" s="42">
        <v>211.2</v>
      </c>
      <c r="E61" s="44">
        <f t="shared" si="2"/>
        <v>218.536</v>
      </c>
      <c r="F61" s="43"/>
      <c r="G61" s="43"/>
      <c r="H61" s="46"/>
      <c r="I61" s="50"/>
    </row>
    <row r="62" ht="15" spans="1:9">
      <c r="A62" s="30"/>
      <c r="B62" s="43"/>
      <c r="C62" s="43" t="s">
        <v>52</v>
      </c>
      <c r="D62" s="42">
        <v>96.8</v>
      </c>
      <c r="E62" s="44">
        <f t="shared" si="2"/>
        <v>100.704</v>
      </c>
      <c r="F62" s="43"/>
      <c r="G62" s="43"/>
      <c r="H62" s="46"/>
      <c r="I62" s="50"/>
    </row>
    <row r="63" ht="15" spans="1:9">
      <c r="A63" s="30"/>
      <c r="B63" s="43"/>
      <c r="C63" s="43" t="s">
        <v>53</v>
      </c>
      <c r="D63" s="42">
        <v>184.8</v>
      </c>
      <c r="E63" s="44">
        <f t="shared" si="2"/>
        <v>191.344</v>
      </c>
      <c r="F63" s="43"/>
      <c r="G63" s="43"/>
      <c r="H63" s="46"/>
      <c r="I63" s="50"/>
    </row>
    <row r="64" ht="15" spans="1:9">
      <c r="A64" s="30"/>
      <c r="B64" s="43"/>
      <c r="C64" s="43" t="s">
        <v>54</v>
      </c>
      <c r="D64" s="42">
        <v>171.6</v>
      </c>
      <c r="E64" s="44">
        <f t="shared" si="2"/>
        <v>177.748</v>
      </c>
      <c r="F64" s="43"/>
      <c r="G64" s="43"/>
      <c r="H64" s="46"/>
      <c r="I64" s="50"/>
    </row>
    <row r="65" ht="15" spans="1:9">
      <c r="A65" s="30"/>
      <c r="B65" s="43"/>
      <c r="C65" s="43" t="s">
        <v>55</v>
      </c>
      <c r="D65" s="42">
        <v>48.4</v>
      </c>
      <c r="E65" s="44">
        <f t="shared" si="2"/>
        <v>50.852</v>
      </c>
      <c r="F65" s="43"/>
      <c r="G65" s="43"/>
      <c r="H65" s="46"/>
      <c r="I65" s="50"/>
    </row>
    <row r="66" ht="15" spans="1:9">
      <c r="A66" s="30"/>
      <c r="B66" s="43" t="s">
        <v>66</v>
      </c>
      <c r="C66" s="43" t="s">
        <v>48</v>
      </c>
      <c r="D66" s="42">
        <v>123.2</v>
      </c>
      <c r="E66" s="44">
        <f t="shared" si="2"/>
        <v>127.896</v>
      </c>
      <c r="F66" s="45" t="s">
        <v>68</v>
      </c>
      <c r="G66" s="45" t="s">
        <v>57</v>
      </c>
      <c r="H66" s="43" t="s">
        <v>58</v>
      </c>
      <c r="I66" s="50"/>
    </row>
    <row r="67" ht="15" spans="1:9">
      <c r="A67" s="30"/>
      <c r="B67" s="43"/>
      <c r="C67" s="43" t="s">
        <v>49</v>
      </c>
      <c r="D67" s="42">
        <v>123.2</v>
      </c>
      <c r="E67" s="44">
        <f t="shared" si="2"/>
        <v>127.896</v>
      </c>
      <c r="F67" s="43"/>
      <c r="G67" s="43"/>
      <c r="H67" s="43"/>
      <c r="I67" s="50"/>
    </row>
    <row r="68" ht="15" spans="1:9">
      <c r="A68" s="30"/>
      <c r="B68" s="43"/>
      <c r="C68" s="43" t="s">
        <v>50</v>
      </c>
      <c r="D68" s="42">
        <v>123.2</v>
      </c>
      <c r="E68" s="44">
        <f t="shared" si="2"/>
        <v>127.896</v>
      </c>
      <c r="F68" s="43"/>
      <c r="G68" s="43"/>
      <c r="H68" s="43"/>
      <c r="I68" s="50"/>
    </row>
    <row r="69" ht="15" spans="1:9">
      <c r="A69" s="30"/>
      <c r="B69" s="43"/>
      <c r="C69" s="43" t="s">
        <v>51</v>
      </c>
      <c r="D69" s="42">
        <v>123.2</v>
      </c>
      <c r="E69" s="44">
        <f t="shared" si="2"/>
        <v>127.896</v>
      </c>
      <c r="F69" s="43"/>
      <c r="G69" s="43"/>
      <c r="H69" s="43"/>
      <c r="I69" s="50"/>
    </row>
    <row r="70" ht="15" spans="1:9">
      <c r="A70" s="30"/>
      <c r="B70" s="43"/>
      <c r="C70" s="43" t="s">
        <v>59</v>
      </c>
      <c r="D70" s="42">
        <v>123.2</v>
      </c>
      <c r="E70" s="44">
        <f t="shared" si="2"/>
        <v>127.896</v>
      </c>
      <c r="F70" s="43"/>
      <c r="G70" s="43"/>
      <c r="H70" s="43"/>
      <c r="I70" s="50"/>
    </row>
    <row r="71" ht="15" spans="1:9">
      <c r="A71" s="30"/>
      <c r="B71" s="43"/>
      <c r="C71" s="43" t="s">
        <v>52</v>
      </c>
      <c r="D71" s="42">
        <v>246.4</v>
      </c>
      <c r="E71" s="44">
        <f t="shared" si="2"/>
        <v>254.792</v>
      </c>
      <c r="F71" s="43"/>
      <c r="G71" s="43"/>
      <c r="H71" s="43"/>
      <c r="I71" s="50"/>
    </row>
    <row r="72" ht="15" spans="1:9">
      <c r="A72" s="30"/>
      <c r="B72" s="43"/>
      <c r="C72" s="43" t="s">
        <v>60</v>
      </c>
      <c r="D72" s="42">
        <v>123.2</v>
      </c>
      <c r="E72" s="44">
        <f t="shared" si="2"/>
        <v>127.896</v>
      </c>
      <c r="F72" s="43"/>
      <c r="G72" s="43"/>
      <c r="H72" s="43"/>
      <c r="I72" s="50"/>
    </row>
    <row r="73" ht="15" spans="1:9">
      <c r="A73" s="30"/>
      <c r="B73" s="43"/>
      <c r="C73" s="43" t="s">
        <v>54</v>
      </c>
      <c r="D73" s="42">
        <v>123.2</v>
      </c>
      <c r="E73" s="44">
        <f t="shared" si="2"/>
        <v>127.896</v>
      </c>
      <c r="F73" s="43"/>
      <c r="G73" s="43"/>
      <c r="H73" s="43"/>
      <c r="I73" s="50"/>
    </row>
    <row r="74" ht="15" spans="1:9">
      <c r="A74" s="30"/>
      <c r="B74" s="43"/>
      <c r="C74" s="43" t="s">
        <v>55</v>
      </c>
      <c r="D74" s="42">
        <v>246.4</v>
      </c>
      <c r="E74" s="44">
        <f t="shared" si="2"/>
        <v>254.792</v>
      </c>
      <c r="F74" s="43"/>
      <c r="G74" s="43"/>
      <c r="H74" s="43"/>
      <c r="I74" s="50"/>
    </row>
    <row r="75" ht="15" spans="1:9">
      <c r="A75" s="30"/>
      <c r="B75" s="43"/>
      <c r="C75" s="43" t="s">
        <v>61</v>
      </c>
      <c r="D75" s="42">
        <v>123.2</v>
      </c>
      <c r="E75" s="44">
        <f t="shared" si="2"/>
        <v>127.896</v>
      </c>
      <c r="F75" s="43"/>
      <c r="G75" s="43"/>
      <c r="H75" s="43"/>
      <c r="I75" s="50"/>
    </row>
    <row r="76" ht="15" spans="1:9">
      <c r="A76" s="30"/>
      <c r="B76" s="43" t="s">
        <v>66</v>
      </c>
      <c r="C76" s="43" t="s">
        <v>44</v>
      </c>
      <c r="D76" s="42">
        <v>937.2</v>
      </c>
      <c r="E76" s="44">
        <f t="shared" ref="E76:E84" si="3">D76*1.01</f>
        <v>946.572</v>
      </c>
      <c r="F76" s="45" t="s">
        <v>45</v>
      </c>
      <c r="G76" s="45" t="s">
        <v>57</v>
      </c>
      <c r="H76" s="43" t="s">
        <v>69</v>
      </c>
      <c r="I76" s="50"/>
    </row>
    <row r="77" ht="15" spans="1:9">
      <c r="A77" s="30"/>
      <c r="B77" s="43"/>
      <c r="C77" s="43" t="s">
        <v>48</v>
      </c>
      <c r="D77" s="42">
        <v>937.2</v>
      </c>
      <c r="E77" s="44">
        <f t="shared" si="3"/>
        <v>946.572</v>
      </c>
      <c r="F77" s="43"/>
      <c r="G77" s="43"/>
      <c r="H77" s="43"/>
      <c r="I77" s="50"/>
    </row>
    <row r="78" ht="15" spans="1:9">
      <c r="A78" s="30"/>
      <c r="B78" s="43"/>
      <c r="C78" s="43" t="s">
        <v>49</v>
      </c>
      <c r="D78" s="42">
        <v>1874.4</v>
      </c>
      <c r="E78" s="44">
        <f t="shared" si="3"/>
        <v>1893.144</v>
      </c>
      <c r="F78" s="43"/>
      <c r="G78" s="43"/>
      <c r="H78" s="43"/>
      <c r="I78" s="50"/>
    </row>
    <row r="79" ht="15" spans="1:9">
      <c r="A79" s="30"/>
      <c r="B79" s="43"/>
      <c r="C79" s="43" t="s">
        <v>50</v>
      </c>
      <c r="D79" s="42">
        <v>937.2</v>
      </c>
      <c r="E79" s="44">
        <f t="shared" si="3"/>
        <v>946.572</v>
      </c>
      <c r="F79" s="43"/>
      <c r="G79" s="43"/>
      <c r="H79" s="43"/>
      <c r="I79" s="50"/>
    </row>
    <row r="80" ht="15" spans="1:9">
      <c r="A80" s="30"/>
      <c r="B80" s="43"/>
      <c r="C80" s="43" t="s">
        <v>51</v>
      </c>
      <c r="D80" s="42">
        <v>1874.4</v>
      </c>
      <c r="E80" s="44">
        <f t="shared" si="3"/>
        <v>1893.144</v>
      </c>
      <c r="F80" s="43"/>
      <c r="G80" s="43"/>
      <c r="H80" s="43"/>
      <c r="I80" s="50"/>
    </row>
    <row r="81" ht="15" spans="1:9">
      <c r="A81" s="30"/>
      <c r="B81" s="43"/>
      <c r="C81" s="43" t="s">
        <v>52</v>
      </c>
      <c r="D81" s="42">
        <v>1874.4</v>
      </c>
      <c r="E81" s="44">
        <f t="shared" si="3"/>
        <v>1893.144</v>
      </c>
      <c r="F81" s="43"/>
      <c r="G81" s="43"/>
      <c r="H81" s="43"/>
      <c r="I81" s="50"/>
    </row>
    <row r="82" ht="15" spans="1:9">
      <c r="A82" s="30"/>
      <c r="B82" s="43"/>
      <c r="C82" s="43" t="s">
        <v>53</v>
      </c>
      <c r="D82" s="42">
        <v>937.2</v>
      </c>
      <c r="E82" s="44">
        <f t="shared" si="3"/>
        <v>946.572</v>
      </c>
      <c r="F82" s="43"/>
      <c r="G82" s="43"/>
      <c r="H82" s="43"/>
      <c r="I82" s="50"/>
    </row>
    <row r="83" ht="15" spans="1:9">
      <c r="A83" s="30"/>
      <c r="B83" s="43"/>
      <c r="C83" s="43" t="s">
        <v>54</v>
      </c>
      <c r="D83" s="42">
        <v>937.2</v>
      </c>
      <c r="E83" s="44">
        <f t="shared" si="3"/>
        <v>946.572</v>
      </c>
      <c r="F83" s="43"/>
      <c r="G83" s="43"/>
      <c r="H83" s="43"/>
      <c r="I83" s="50"/>
    </row>
    <row r="84" ht="15" spans="1:9">
      <c r="A84" s="30"/>
      <c r="B84" s="43"/>
      <c r="C84" s="43" t="s">
        <v>55</v>
      </c>
      <c r="D84" s="42">
        <v>937.2</v>
      </c>
      <c r="E84" s="44">
        <f t="shared" si="3"/>
        <v>946.572</v>
      </c>
      <c r="F84" s="43"/>
      <c r="G84" s="43"/>
      <c r="H84" s="43"/>
      <c r="I84" s="50"/>
    </row>
    <row r="85" ht="15" spans="1:9">
      <c r="A85" s="30"/>
      <c r="B85" s="43" t="s">
        <v>66</v>
      </c>
      <c r="C85" s="43" t="s">
        <v>44</v>
      </c>
      <c r="D85" s="42">
        <v>71.5</v>
      </c>
      <c r="E85" s="44">
        <f t="shared" ref="E85:E112" si="4">D85*1.03+1</f>
        <v>74.645</v>
      </c>
      <c r="F85" s="45" t="s">
        <v>63</v>
      </c>
      <c r="G85" s="45" t="s">
        <v>57</v>
      </c>
      <c r="H85" s="46">
        <v>1581980</v>
      </c>
      <c r="I85" s="50"/>
    </row>
    <row r="86" ht="15" spans="1:9">
      <c r="A86" s="30"/>
      <c r="B86" s="43"/>
      <c r="C86" s="43" t="s">
        <v>64</v>
      </c>
      <c r="D86" s="42">
        <v>71.5</v>
      </c>
      <c r="E86" s="44">
        <f t="shared" si="4"/>
        <v>74.645</v>
      </c>
      <c r="F86" s="43"/>
      <c r="G86" s="43"/>
      <c r="H86" s="46"/>
      <c r="I86" s="50"/>
    </row>
    <row r="87" ht="15" spans="1:9">
      <c r="A87" s="30"/>
      <c r="B87" s="43"/>
      <c r="C87" s="43" t="s">
        <v>48</v>
      </c>
      <c r="D87" s="42">
        <v>71.5</v>
      </c>
      <c r="E87" s="44">
        <f t="shared" si="4"/>
        <v>74.645</v>
      </c>
      <c r="F87" s="43"/>
      <c r="G87" s="43"/>
      <c r="H87" s="46"/>
      <c r="I87" s="50"/>
    </row>
    <row r="88" ht="15" spans="1:9">
      <c r="A88" s="30"/>
      <c r="B88" s="43"/>
      <c r="C88" s="43" t="s">
        <v>49</v>
      </c>
      <c r="D88" s="42">
        <v>143</v>
      </c>
      <c r="E88" s="44">
        <f t="shared" si="4"/>
        <v>148.29</v>
      </c>
      <c r="F88" s="43"/>
      <c r="G88" s="43"/>
      <c r="H88" s="46"/>
      <c r="I88" s="50"/>
    </row>
    <row r="89" ht="15" spans="1:9">
      <c r="A89" s="30"/>
      <c r="B89" s="43"/>
      <c r="C89" s="43" t="s">
        <v>50</v>
      </c>
      <c r="D89" s="42">
        <v>71.5</v>
      </c>
      <c r="E89" s="44">
        <f t="shared" si="4"/>
        <v>74.645</v>
      </c>
      <c r="F89" s="43"/>
      <c r="G89" s="43"/>
      <c r="H89" s="46"/>
      <c r="I89" s="50"/>
    </row>
    <row r="90" ht="15" spans="1:9">
      <c r="A90" s="30"/>
      <c r="B90" s="43"/>
      <c r="C90" s="43" t="s">
        <v>51</v>
      </c>
      <c r="D90" s="42">
        <v>143</v>
      </c>
      <c r="E90" s="44">
        <f t="shared" si="4"/>
        <v>148.29</v>
      </c>
      <c r="F90" s="43"/>
      <c r="G90" s="43"/>
      <c r="H90" s="46"/>
      <c r="I90" s="50"/>
    </row>
    <row r="91" ht="15" spans="1:9">
      <c r="A91" s="30"/>
      <c r="B91" s="43"/>
      <c r="C91" s="43" t="s">
        <v>59</v>
      </c>
      <c r="D91" s="42">
        <v>71.5</v>
      </c>
      <c r="E91" s="44">
        <f t="shared" si="4"/>
        <v>74.645</v>
      </c>
      <c r="F91" s="43"/>
      <c r="G91" s="43"/>
      <c r="H91" s="46"/>
      <c r="I91" s="50"/>
    </row>
    <row r="92" ht="15" spans="1:9">
      <c r="A92" s="30"/>
      <c r="B92" s="43"/>
      <c r="C92" s="43" t="s">
        <v>52</v>
      </c>
      <c r="D92" s="42">
        <v>143</v>
      </c>
      <c r="E92" s="44">
        <f t="shared" si="4"/>
        <v>148.29</v>
      </c>
      <c r="F92" s="43"/>
      <c r="G92" s="43"/>
      <c r="H92" s="46"/>
      <c r="I92" s="50"/>
    </row>
    <row r="93" ht="15" spans="1:9">
      <c r="A93" s="30"/>
      <c r="B93" s="43"/>
      <c r="C93" s="43" t="s">
        <v>54</v>
      </c>
      <c r="D93" s="42">
        <v>71.5</v>
      </c>
      <c r="E93" s="44">
        <f t="shared" si="4"/>
        <v>74.645</v>
      </c>
      <c r="F93" s="43"/>
      <c r="G93" s="43"/>
      <c r="H93" s="46"/>
      <c r="I93" s="51"/>
    </row>
    <row r="94" ht="15" spans="1:9">
      <c r="A94" s="30" t="s">
        <v>70</v>
      </c>
      <c r="B94" s="43" t="s">
        <v>71</v>
      </c>
      <c r="C94" s="52" t="s">
        <v>44</v>
      </c>
      <c r="D94" s="53">
        <v>11.2</v>
      </c>
      <c r="E94" s="44">
        <f t="shared" si="4"/>
        <v>12.536</v>
      </c>
      <c r="F94" s="45" t="s">
        <v>67</v>
      </c>
      <c r="G94" s="45" t="s">
        <v>46</v>
      </c>
      <c r="H94" s="46">
        <v>1581981</v>
      </c>
      <c r="I94" s="49" t="s">
        <v>47</v>
      </c>
    </row>
    <row r="95" ht="15" spans="1:9">
      <c r="A95" s="30"/>
      <c r="B95" s="43"/>
      <c r="C95" s="52" t="s">
        <v>48</v>
      </c>
      <c r="D95" s="53">
        <v>12.8</v>
      </c>
      <c r="E95" s="44">
        <f t="shared" si="4"/>
        <v>14.184</v>
      </c>
      <c r="F95" s="45"/>
      <c r="G95" s="45"/>
      <c r="H95" s="46"/>
      <c r="I95" s="50"/>
    </row>
    <row r="96" ht="15" spans="1:9">
      <c r="A96" s="30"/>
      <c r="B96" s="43"/>
      <c r="C96" s="52" t="s">
        <v>49</v>
      </c>
      <c r="D96" s="53">
        <v>25.6</v>
      </c>
      <c r="E96" s="44">
        <f t="shared" si="4"/>
        <v>27.368</v>
      </c>
      <c r="F96" s="45"/>
      <c r="G96" s="45"/>
      <c r="H96" s="46"/>
      <c r="I96" s="50"/>
    </row>
    <row r="97" ht="15" spans="1:9">
      <c r="A97" s="30"/>
      <c r="B97" s="43"/>
      <c r="C97" s="52" t="s">
        <v>50</v>
      </c>
      <c r="D97" s="53">
        <v>14.4</v>
      </c>
      <c r="E97" s="44">
        <f t="shared" si="4"/>
        <v>15.832</v>
      </c>
      <c r="F97" s="45"/>
      <c r="G97" s="45"/>
      <c r="H97" s="46"/>
      <c r="I97" s="50"/>
    </row>
    <row r="98" ht="15" spans="1:9">
      <c r="A98" s="30"/>
      <c r="B98" s="43"/>
      <c r="C98" s="52" t="s">
        <v>51</v>
      </c>
      <c r="D98" s="53">
        <v>27.2</v>
      </c>
      <c r="E98" s="44">
        <f t="shared" si="4"/>
        <v>29.016</v>
      </c>
      <c r="F98" s="45"/>
      <c r="G98" s="45"/>
      <c r="H98" s="46"/>
      <c r="I98" s="50"/>
    </row>
    <row r="99" ht="15" spans="1:9">
      <c r="A99" s="30"/>
      <c r="B99" s="43"/>
      <c r="C99" s="52" t="s">
        <v>52</v>
      </c>
      <c r="D99" s="53">
        <v>12.8</v>
      </c>
      <c r="E99" s="44">
        <f t="shared" si="4"/>
        <v>14.184</v>
      </c>
      <c r="F99" s="45"/>
      <c r="G99" s="45"/>
      <c r="H99" s="46"/>
      <c r="I99" s="50"/>
    </row>
    <row r="100" ht="15" spans="1:9">
      <c r="A100" s="30"/>
      <c r="B100" s="43"/>
      <c r="C100" s="52" t="s">
        <v>53</v>
      </c>
      <c r="D100" s="53">
        <v>24</v>
      </c>
      <c r="E100" s="44">
        <f t="shared" si="4"/>
        <v>25.72</v>
      </c>
      <c r="F100" s="45"/>
      <c r="G100" s="45"/>
      <c r="H100" s="46"/>
      <c r="I100" s="50"/>
    </row>
    <row r="101" ht="15" spans="1:9">
      <c r="A101" s="30"/>
      <c r="B101" s="43"/>
      <c r="C101" s="52" t="s">
        <v>54</v>
      </c>
      <c r="D101" s="53">
        <v>22.4</v>
      </c>
      <c r="E101" s="44">
        <f t="shared" si="4"/>
        <v>24.072</v>
      </c>
      <c r="F101" s="45"/>
      <c r="G101" s="45"/>
      <c r="H101" s="46"/>
      <c r="I101" s="50"/>
    </row>
    <row r="102" ht="15" spans="1:9">
      <c r="A102" s="30"/>
      <c r="B102" s="43"/>
      <c r="C102" s="52" t="s">
        <v>55</v>
      </c>
      <c r="D102" s="53">
        <v>6.4</v>
      </c>
      <c r="E102" s="44">
        <f t="shared" si="4"/>
        <v>7.592</v>
      </c>
      <c r="F102" s="45"/>
      <c r="G102" s="45"/>
      <c r="H102" s="46"/>
      <c r="I102" s="50"/>
    </row>
    <row r="103" ht="15" spans="1:9">
      <c r="A103" s="30"/>
      <c r="B103" s="43" t="s">
        <v>71</v>
      </c>
      <c r="C103" s="52" t="s">
        <v>48</v>
      </c>
      <c r="D103" s="42">
        <v>16.8</v>
      </c>
      <c r="E103" s="44">
        <f t="shared" si="4"/>
        <v>18.304</v>
      </c>
      <c r="F103" s="54" t="s">
        <v>56</v>
      </c>
      <c r="G103" s="54" t="s">
        <v>57</v>
      </c>
      <c r="H103" s="52" t="s">
        <v>72</v>
      </c>
      <c r="I103" s="50"/>
    </row>
    <row r="104" ht="15" spans="1:9">
      <c r="A104" s="30"/>
      <c r="B104" s="43"/>
      <c r="C104" s="52" t="s">
        <v>49</v>
      </c>
      <c r="D104" s="42">
        <v>16.8</v>
      </c>
      <c r="E104" s="44">
        <f t="shared" si="4"/>
        <v>18.304</v>
      </c>
      <c r="F104" s="52"/>
      <c r="G104" s="52"/>
      <c r="H104" s="52"/>
      <c r="I104" s="50"/>
    </row>
    <row r="105" ht="15" spans="1:9">
      <c r="A105" s="30"/>
      <c r="B105" s="43"/>
      <c r="C105" s="52" t="s">
        <v>50</v>
      </c>
      <c r="D105" s="42">
        <v>16.8</v>
      </c>
      <c r="E105" s="44">
        <f t="shared" si="4"/>
        <v>18.304</v>
      </c>
      <c r="F105" s="52"/>
      <c r="G105" s="52"/>
      <c r="H105" s="52"/>
      <c r="I105" s="50"/>
    </row>
    <row r="106" ht="15" spans="1:9">
      <c r="A106" s="30"/>
      <c r="B106" s="43"/>
      <c r="C106" s="52" t="s">
        <v>51</v>
      </c>
      <c r="D106" s="42">
        <v>16.8</v>
      </c>
      <c r="E106" s="44">
        <f t="shared" si="4"/>
        <v>18.304</v>
      </c>
      <c r="F106" s="52"/>
      <c r="G106" s="52"/>
      <c r="H106" s="52"/>
      <c r="I106" s="50"/>
    </row>
    <row r="107" ht="15" spans="1:9">
      <c r="A107" s="30"/>
      <c r="B107" s="43"/>
      <c r="C107" s="52" t="s">
        <v>59</v>
      </c>
      <c r="D107" s="42">
        <v>16.8</v>
      </c>
      <c r="E107" s="44">
        <f t="shared" si="4"/>
        <v>18.304</v>
      </c>
      <c r="F107" s="52"/>
      <c r="G107" s="52"/>
      <c r="H107" s="52"/>
      <c r="I107" s="50"/>
    </row>
    <row r="108" ht="15" spans="1:9">
      <c r="A108" s="30"/>
      <c r="B108" s="43"/>
      <c r="C108" s="52" t="s">
        <v>52</v>
      </c>
      <c r="D108" s="42">
        <v>33.6</v>
      </c>
      <c r="E108" s="44">
        <f t="shared" si="4"/>
        <v>35.608</v>
      </c>
      <c r="F108" s="52"/>
      <c r="G108" s="52"/>
      <c r="H108" s="52"/>
      <c r="I108" s="50"/>
    </row>
    <row r="109" ht="15" spans="1:9">
      <c r="A109" s="30"/>
      <c r="B109" s="43"/>
      <c r="C109" s="52" t="s">
        <v>53</v>
      </c>
      <c r="D109" s="42">
        <v>16.8</v>
      </c>
      <c r="E109" s="44">
        <f t="shared" si="4"/>
        <v>18.304</v>
      </c>
      <c r="F109" s="52"/>
      <c r="G109" s="52"/>
      <c r="H109" s="52"/>
      <c r="I109" s="50"/>
    </row>
    <row r="110" ht="15" spans="1:9">
      <c r="A110" s="30"/>
      <c r="B110" s="43"/>
      <c r="C110" s="52" t="s">
        <v>60</v>
      </c>
      <c r="D110" s="42">
        <v>16.8</v>
      </c>
      <c r="E110" s="44">
        <f t="shared" si="4"/>
        <v>18.304</v>
      </c>
      <c r="F110" s="52"/>
      <c r="G110" s="52"/>
      <c r="H110" s="52"/>
      <c r="I110" s="50"/>
    </row>
    <row r="111" ht="15" spans="1:9">
      <c r="A111" s="30"/>
      <c r="B111" s="43"/>
      <c r="C111" s="52" t="s">
        <v>55</v>
      </c>
      <c r="D111" s="42">
        <v>33.6</v>
      </c>
      <c r="E111" s="44">
        <f t="shared" si="4"/>
        <v>35.608</v>
      </c>
      <c r="F111" s="52"/>
      <c r="G111" s="52"/>
      <c r="H111" s="52"/>
      <c r="I111" s="50"/>
    </row>
    <row r="112" ht="15" spans="1:9">
      <c r="A112" s="30"/>
      <c r="B112" s="43"/>
      <c r="C112" s="52" t="s">
        <v>61</v>
      </c>
      <c r="D112" s="42">
        <v>16.8</v>
      </c>
      <c r="E112" s="44">
        <f t="shared" si="4"/>
        <v>18.304</v>
      </c>
      <c r="F112" s="52"/>
      <c r="G112" s="52"/>
      <c r="H112" s="52"/>
      <c r="I112" s="50"/>
    </row>
    <row r="113" ht="15" spans="1:9">
      <c r="A113" s="30"/>
      <c r="B113" s="43" t="s">
        <v>71</v>
      </c>
      <c r="C113" s="52" t="s">
        <v>44</v>
      </c>
      <c r="D113" s="42">
        <v>473.6</v>
      </c>
      <c r="E113" s="44">
        <f t="shared" ref="E113:E121" si="5">D113*1.02</f>
        <v>483.072</v>
      </c>
      <c r="F113" s="54" t="s">
        <v>45</v>
      </c>
      <c r="G113" s="54" t="s">
        <v>57</v>
      </c>
      <c r="H113" s="52" t="s">
        <v>62</v>
      </c>
      <c r="I113" s="50"/>
    </row>
    <row r="114" ht="15" spans="1:9">
      <c r="A114" s="30"/>
      <c r="B114" s="43"/>
      <c r="C114" s="52" t="s">
        <v>48</v>
      </c>
      <c r="D114" s="42">
        <v>473.6</v>
      </c>
      <c r="E114" s="44">
        <f t="shared" si="5"/>
        <v>483.072</v>
      </c>
      <c r="F114" s="52"/>
      <c r="G114" s="52"/>
      <c r="H114" s="52"/>
      <c r="I114" s="50"/>
    </row>
    <row r="115" ht="15" spans="1:9">
      <c r="A115" s="30"/>
      <c r="B115" s="43"/>
      <c r="C115" s="52" t="s">
        <v>49</v>
      </c>
      <c r="D115" s="42">
        <v>947.2</v>
      </c>
      <c r="E115" s="44">
        <f t="shared" si="5"/>
        <v>966.144</v>
      </c>
      <c r="F115" s="52"/>
      <c r="G115" s="52"/>
      <c r="H115" s="52"/>
      <c r="I115" s="50"/>
    </row>
    <row r="116" ht="15" spans="1:9">
      <c r="A116" s="30"/>
      <c r="B116" s="43"/>
      <c r="C116" s="52" t="s">
        <v>50</v>
      </c>
      <c r="D116" s="42">
        <v>473.6</v>
      </c>
      <c r="E116" s="44">
        <f t="shared" si="5"/>
        <v>483.072</v>
      </c>
      <c r="F116" s="52"/>
      <c r="G116" s="52"/>
      <c r="H116" s="52"/>
      <c r="I116" s="50"/>
    </row>
    <row r="117" ht="15" spans="1:9">
      <c r="A117" s="30"/>
      <c r="B117" s="43"/>
      <c r="C117" s="52" t="s">
        <v>51</v>
      </c>
      <c r="D117" s="42">
        <v>947.2</v>
      </c>
      <c r="E117" s="44">
        <f t="shared" si="5"/>
        <v>966.144</v>
      </c>
      <c r="F117" s="52"/>
      <c r="G117" s="52"/>
      <c r="H117" s="52"/>
      <c r="I117" s="50"/>
    </row>
    <row r="118" ht="15" spans="1:9">
      <c r="A118" s="30"/>
      <c r="B118" s="43"/>
      <c r="C118" s="52" t="s">
        <v>52</v>
      </c>
      <c r="D118" s="42">
        <v>947.2</v>
      </c>
      <c r="E118" s="44">
        <f t="shared" si="5"/>
        <v>966.144</v>
      </c>
      <c r="F118" s="52"/>
      <c r="G118" s="52"/>
      <c r="H118" s="52"/>
      <c r="I118" s="50"/>
    </row>
    <row r="119" ht="15" spans="1:9">
      <c r="A119" s="30"/>
      <c r="B119" s="43"/>
      <c r="C119" s="52" t="s">
        <v>53</v>
      </c>
      <c r="D119" s="42">
        <v>473.6</v>
      </c>
      <c r="E119" s="44">
        <f t="shared" si="5"/>
        <v>483.072</v>
      </c>
      <c r="F119" s="52"/>
      <c r="G119" s="52"/>
      <c r="H119" s="52"/>
      <c r="I119" s="50"/>
    </row>
    <row r="120" ht="15" spans="1:9">
      <c r="A120" s="30"/>
      <c r="B120" s="43"/>
      <c r="C120" s="52" t="s">
        <v>54</v>
      </c>
      <c r="D120" s="42">
        <v>473.6</v>
      </c>
      <c r="E120" s="44">
        <f t="shared" si="5"/>
        <v>483.072</v>
      </c>
      <c r="F120" s="52"/>
      <c r="G120" s="52"/>
      <c r="H120" s="52"/>
      <c r="I120" s="50"/>
    </row>
    <row r="121" ht="15" spans="1:9">
      <c r="A121" s="30"/>
      <c r="B121" s="43"/>
      <c r="C121" s="52" t="s">
        <v>55</v>
      </c>
      <c r="D121" s="42">
        <v>473.6</v>
      </c>
      <c r="E121" s="44">
        <f t="shared" si="5"/>
        <v>483.072</v>
      </c>
      <c r="F121" s="52"/>
      <c r="G121" s="52"/>
      <c r="H121" s="52"/>
      <c r="I121" s="50"/>
    </row>
    <row r="122" ht="15" spans="1:9">
      <c r="A122" s="30"/>
      <c r="B122" s="43" t="s">
        <v>71</v>
      </c>
      <c r="C122" s="43" t="s">
        <v>44</v>
      </c>
      <c r="D122" s="42">
        <v>6.4</v>
      </c>
      <c r="E122" s="44">
        <f t="shared" ref="E122:E150" si="6">D122*1.03+1</f>
        <v>7.592</v>
      </c>
      <c r="F122" s="45" t="s">
        <v>63</v>
      </c>
      <c r="G122" s="45" t="s">
        <v>57</v>
      </c>
      <c r="H122" s="46">
        <v>1581980</v>
      </c>
      <c r="I122" s="50"/>
    </row>
    <row r="123" ht="15" spans="1:9">
      <c r="A123" s="30"/>
      <c r="B123" s="43"/>
      <c r="C123" s="43" t="s">
        <v>64</v>
      </c>
      <c r="D123" s="42">
        <v>6.4</v>
      </c>
      <c r="E123" s="44">
        <f t="shared" si="6"/>
        <v>7.592</v>
      </c>
      <c r="F123" s="43"/>
      <c r="G123" s="45"/>
      <c r="H123" s="46"/>
      <c r="I123" s="50"/>
    </row>
    <row r="124" ht="15" spans="1:9">
      <c r="A124" s="30"/>
      <c r="B124" s="43"/>
      <c r="C124" s="43" t="s">
        <v>48</v>
      </c>
      <c r="D124" s="42">
        <v>6.4</v>
      </c>
      <c r="E124" s="44">
        <f t="shared" si="6"/>
        <v>7.592</v>
      </c>
      <c r="F124" s="43"/>
      <c r="G124" s="45"/>
      <c r="H124" s="46"/>
      <c r="I124" s="50"/>
    </row>
    <row r="125" ht="15" spans="1:9">
      <c r="A125" s="30"/>
      <c r="B125" s="43"/>
      <c r="C125" s="43" t="s">
        <v>49</v>
      </c>
      <c r="D125" s="42">
        <v>12.8</v>
      </c>
      <c r="E125" s="44">
        <f t="shared" si="6"/>
        <v>14.184</v>
      </c>
      <c r="F125" s="43"/>
      <c r="G125" s="45"/>
      <c r="H125" s="46"/>
      <c r="I125" s="50"/>
    </row>
    <row r="126" ht="15" spans="1:9">
      <c r="A126" s="30"/>
      <c r="B126" s="43"/>
      <c r="C126" s="43" t="s">
        <v>50</v>
      </c>
      <c r="D126" s="42">
        <v>6.4</v>
      </c>
      <c r="E126" s="44">
        <f t="shared" si="6"/>
        <v>7.592</v>
      </c>
      <c r="F126" s="43"/>
      <c r="G126" s="45"/>
      <c r="H126" s="46"/>
      <c r="I126" s="50"/>
    </row>
    <row r="127" ht="15" spans="1:9">
      <c r="A127" s="30"/>
      <c r="B127" s="43"/>
      <c r="C127" s="43" t="s">
        <v>51</v>
      </c>
      <c r="D127" s="42">
        <v>12.8</v>
      </c>
      <c r="E127" s="44">
        <f t="shared" si="6"/>
        <v>14.184</v>
      </c>
      <c r="F127" s="43"/>
      <c r="G127" s="45"/>
      <c r="H127" s="46"/>
      <c r="I127" s="50"/>
    </row>
    <row r="128" ht="15" spans="1:9">
      <c r="A128" s="30"/>
      <c r="B128" s="43"/>
      <c r="C128" s="43" t="s">
        <v>59</v>
      </c>
      <c r="D128" s="42">
        <v>6.4</v>
      </c>
      <c r="E128" s="44">
        <f t="shared" si="6"/>
        <v>7.592</v>
      </c>
      <c r="F128" s="43"/>
      <c r="G128" s="45"/>
      <c r="H128" s="46"/>
      <c r="I128" s="50"/>
    </row>
    <row r="129" ht="15" spans="1:9">
      <c r="A129" s="30"/>
      <c r="B129" s="43"/>
      <c r="C129" s="43" t="s">
        <v>52</v>
      </c>
      <c r="D129" s="42">
        <v>12.8</v>
      </c>
      <c r="E129" s="44">
        <f t="shared" si="6"/>
        <v>14.184</v>
      </c>
      <c r="F129" s="43"/>
      <c r="G129" s="45"/>
      <c r="H129" s="46"/>
      <c r="I129" s="50"/>
    </row>
    <row r="130" ht="15" spans="1:9">
      <c r="A130" s="30"/>
      <c r="B130" s="43"/>
      <c r="C130" s="43" t="s">
        <v>54</v>
      </c>
      <c r="D130" s="42">
        <v>6.4</v>
      </c>
      <c r="E130" s="44">
        <f t="shared" si="6"/>
        <v>7.592</v>
      </c>
      <c r="F130" s="43"/>
      <c r="G130" s="45"/>
      <c r="H130" s="46"/>
      <c r="I130" s="51"/>
    </row>
    <row r="131" ht="15" spans="1:9">
      <c r="A131" s="30"/>
      <c r="B131" s="49" t="s">
        <v>73</v>
      </c>
      <c r="C131" s="43" t="s">
        <v>44</v>
      </c>
      <c r="D131" s="42">
        <v>17.36</v>
      </c>
      <c r="E131" s="44">
        <f t="shared" si="6"/>
        <v>18.8808</v>
      </c>
      <c r="F131" s="55" t="s">
        <v>74</v>
      </c>
      <c r="G131" s="55" t="s">
        <v>46</v>
      </c>
      <c r="H131" s="56">
        <v>1581981</v>
      </c>
      <c r="I131" s="49" t="s">
        <v>47</v>
      </c>
    </row>
    <row r="132" ht="15" spans="1:9">
      <c r="A132" s="30"/>
      <c r="B132" s="50"/>
      <c r="C132" s="43" t="s">
        <v>64</v>
      </c>
      <c r="D132" s="42">
        <v>19.84</v>
      </c>
      <c r="E132" s="44">
        <f t="shared" si="6"/>
        <v>21.4352</v>
      </c>
      <c r="F132" s="57"/>
      <c r="G132" s="57"/>
      <c r="H132" s="58"/>
      <c r="I132" s="50"/>
    </row>
    <row r="133" ht="15" spans="1:9">
      <c r="A133" s="30"/>
      <c r="B133" s="50"/>
      <c r="C133" s="43" t="s">
        <v>48</v>
      </c>
      <c r="D133" s="42">
        <v>19.84</v>
      </c>
      <c r="E133" s="44">
        <f t="shared" si="6"/>
        <v>21.4352</v>
      </c>
      <c r="F133" s="57"/>
      <c r="G133" s="57"/>
      <c r="H133" s="58"/>
      <c r="I133" s="50"/>
    </row>
    <row r="134" ht="15" spans="1:9">
      <c r="A134" s="30"/>
      <c r="B134" s="50"/>
      <c r="C134" s="43" t="s">
        <v>49</v>
      </c>
      <c r="D134" s="42">
        <v>39.68</v>
      </c>
      <c r="E134" s="44">
        <f t="shared" si="6"/>
        <v>41.8704</v>
      </c>
      <c r="F134" s="57"/>
      <c r="G134" s="57"/>
      <c r="H134" s="58"/>
      <c r="I134" s="50"/>
    </row>
    <row r="135" ht="15" spans="1:9">
      <c r="A135" s="30"/>
      <c r="B135" s="50"/>
      <c r="C135" s="43" t="s">
        <v>50</v>
      </c>
      <c r="D135" s="42">
        <v>22.32</v>
      </c>
      <c r="E135" s="44">
        <f t="shared" si="6"/>
        <v>23.9896</v>
      </c>
      <c r="F135" s="57"/>
      <c r="G135" s="57"/>
      <c r="H135" s="58"/>
      <c r="I135" s="50"/>
    </row>
    <row r="136" ht="15" spans="1:9">
      <c r="A136" s="30"/>
      <c r="B136" s="50"/>
      <c r="C136" s="43" t="s">
        <v>51</v>
      </c>
      <c r="D136" s="42">
        <v>44.64</v>
      </c>
      <c r="E136" s="44">
        <f t="shared" si="6"/>
        <v>46.9792</v>
      </c>
      <c r="F136" s="57"/>
      <c r="G136" s="57"/>
      <c r="H136" s="58"/>
      <c r="I136" s="50"/>
    </row>
    <row r="137" ht="15" spans="1:9">
      <c r="A137" s="30"/>
      <c r="B137" s="50"/>
      <c r="C137" s="43" t="s">
        <v>52</v>
      </c>
      <c r="D137" s="42">
        <v>19.84</v>
      </c>
      <c r="E137" s="44">
        <f t="shared" si="6"/>
        <v>21.4352</v>
      </c>
      <c r="F137" s="57"/>
      <c r="G137" s="57"/>
      <c r="H137" s="58"/>
      <c r="I137" s="50"/>
    </row>
    <row r="138" ht="15" spans="1:9">
      <c r="A138" s="30"/>
      <c r="B138" s="50"/>
      <c r="C138" s="43" t="s">
        <v>53</v>
      </c>
      <c r="D138" s="42">
        <v>39.68</v>
      </c>
      <c r="E138" s="44">
        <f t="shared" si="6"/>
        <v>41.8704</v>
      </c>
      <c r="F138" s="57"/>
      <c r="G138" s="57"/>
      <c r="H138" s="58"/>
      <c r="I138" s="50"/>
    </row>
    <row r="139" ht="15" spans="1:9">
      <c r="A139" s="30"/>
      <c r="B139" s="50"/>
      <c r="C139" s="43" t="s">
        <v>54</v>
      </c>
      <c r="D139" s="42">
        <v>37.2</v>
      </c>
      <c r="E139" s="44">
        <f t="shared" si="6"/>
        <v>39.316</v>
      </c>
      <c r="F139" s="57"/>
      <c r="G139" s="57"/>
      <c r="H139" s="58"/>
      <c r="I139" s="50"/>
    </row>
    <row r="140" ht="15" spans="1:9">
      <c r="A140" s="30"/>
      <c r="B140" s="51"/>
      <c r="C140" s="43" t="s">
        <v>55</v>
      </c>
      <c r="D140" s="42">
        <v>12.4</v>
      </c>
      <c r="E140" s="44">
        <f t="shared" si="6"/>
        <v>13.772</v>
      </c>
      <c r="F140" s="59"/>
      <c r="G140" s="59"/>
      <c r="H140" s="60"/>
      <c r="I140" s="50"/>
    </row>
    <row r="141" ht="15" spans="1:9">
      <c r="A141" s="30"/>
      <c r="B141" s="49" t="s">
        <v>73</v>
      </c>
      <c r="C141" s="43" t="s">
        <v>48</v>
      </c>
      <c r="D141" s="42">
        <v>31</v>
      </c>
      <c r="E141" s="44">
        <f t="shared" si="6"/>
        <v>32.93</v>
      </c>
      <c r="F141" s="55" t="s">
        <v>56</v>
      </c>
      <c r="G141" s="55" t="s">
        <v>57</v>
      </c>
      <c r="H141" s="49" t="s">
        <v>75</v>
      </c>
      <c r="I141" s="50"/>
    </row>
    <row r="142" ht="15" spans="1:9">
      <c r="A142" s="30"/>
      <c r="B142" s="50"/>
      <c r="C142" s="43" t="s">
        <v>49</v>
      </c>
      <c r="D142" s="42">
        <v>31</v>
      </c>
      <c r="E142" s="44">
        <f t="shared" si="6"/>
        <v>32.93</v>
      </c>
      <c r="F142" s="57"/>
      <c r="G142" s="57"/>
      <c r="H142" s="50"/>
      <c r="I142" s="50"/>
    </row>
    <row r="143" ht="15" spans="1:9">
      <c r="A143" s="30"/>
      <c r="B143" s="50"/>
      <c r="C143" s="43" t="s">
        <v>50</v>
      </c>
      <c r="D143" s="42">
        <v>31</v>
      </c>
      <c r="E143" s="44">
        <f t="shared" si="6"/>
        <v>32.93</v>
      </c>
      <c r="F143" s="57"/>
      <c r="G143" s="57"/>
      <c r="H143" s="50"/>
      <c r="I143" s="50"/>
    </row>
    <row r="144" ht="15" spans="1:9">
      <c r="A144" s="30"/>
      <c r="B144" s="50"/>
      <c r="C144" s="43" t="s">
        <v>51</v>
      </c>
      <c r="D144" s="42">
        <v>31</v>
      </c>
      <c r="E144" s="44">
        <f t="shared" si="6"/>
        <v>32.93</v>
      </c>
      <c r="F144" s="57"/>
      <c r="G144" s="57"/>
      <c r="H144" s="50"/>
      <c r="I144" s="50"/>
    </row>
    <row r="145" ht="15" spans="1:9">
      <c r="A145" s="30"/>
      <c r="B145" s="50"/>
      <c r="C145" s="43" t="s">
        <v>59</v>
      </c>
      <c r="D145" s="42">
        <v>31</v>
      </c>
      <c r="E145" s="44">
        <f t="shared" si="6"/>
        <v>32.93</v>
      </c>
      <c r="F145" s="57"/>
      <c r="G145" s="57"/>
      <c r="H145" s="50"/>
      <c r="I145" s="50"/>
    </row>
    <row r="146" ht="15" spans="1:9">
      <c r="A146" s="30"/>
      <c r="B146" s="50"/>
      <c r="C146" s="43" t="s">
        <v>52</v>
      </c>
      <c r="D146" s="42">
        <v>62</v>
      </c>
      <c r="E146" s="44">
        <f t="shared" si="6"/>
        <v>64.86</v>
      </c>
      <c r="F146" s="57"/>
      <c r="G146" s="57"/>
      <c r="H146" s="50"/>
      <c r="I146" s="50"/>
    </row>
    <row r="147" ht="15" spans="1:9">
      <c r="A147" s="30"/>
      <c r="B147" s="50"/>
      <c r="C147" s="43" t="s">
        <v>53</v>
      </c>
      <c r="D147" s="42">
        <v>31</v>
      </c>
      <c r="E147" s="44">
        <f t="shared" si="6"/>
        <v>32.93</v>
      </c>
      <c r="F147" s="57"/>
      <c r="G147" s="57"/>
      <c r="H147" s="50"/>
      <c r="I147" s="50"/>
    </row>
    <row r="148" ht="15" spans="1:9">
      <c r="A148" s="30"/>
      <c r="B148" s="50"/>
      <c r="C148" s="43" t="s">
        <v>60</v>
      </c>
      <c r="D148" s="42">
        <v>31</v>
      </c>
      <c r="E148" s="44">
        <f t="shared" si="6"/>
        <v>32.93</v>
      </c>
      <c r="F148" s="57"/>
      <c r="G148" s="57"/>
      <c r="H148" s="50"/>
      <c r="I148" s="50"/>
    </row>
    <row r="149" ht="15" spans="1:9">
      <c r="A149" s="30"/>
      <c r="B149" s="50"/>
      <c r="C149" s="43" t="s">
        <v>55</v>
      </c>
      <c r="D149" s="42">
        <v>62</v>
      </c>
      <c r="E149" s="44">
        <f t="shared" si="6"/>
        <v>64.86</v>
      </c>
      <c r="F149" s="57"/>
      <c r="G149" s="57"/>
      <c r="H149" s="50"/>
      <c r="I149" s="50"/>
    </row>
    <row r="150" ht="15" spans="1:9">
      <c r="A150" s="30"/>
      <c r="B150" s="51"/>
      <c r="C150" s="43" t="s">
        <v>61</v>
      </c>
      <c r="D150" s="42">
        <v>31</v>
      </c>
      <c r="E150" s="44">
        <f t="shared" si="6"/>
        <v>32.93</v>
      </c>
      <c r="F150" s="59"/>
      <c r="G150" s="59"/>
      <c r="H150" s="51"/>
      <c r="I150" s="50"/>
    </row>
    <row r="151" ht="15" spans="1:9">
      <c r="A151" s="30"/>
      <c r="B151" s="49" t="s">
        <v>73</v>
      </c>
      <c r="C151" s="43" t="s">
        <v>44</v>
      </c>
      <c r="D151" s="42">
        <v>597.68</v>
      </c>
      <c r="E151" s="44">
        <f t="shared" ref="E151:E154" si="7">D151*1.02</f>
        <v>609.6336</v>
      </c>
      <c r="F151" s="55" t="s">
        <v>45</v>
      </c>
      <c r="G151" s="55" t="s">
        <v>57</v>
      </c>
      <c r="H151" s="49" t="s">
        <v>69</v>
      </c>
      <c r="I151" s="50"/>
    </row>
    <row r="152" ht="15" spans="1:9">
      <c r="A152" s="30"/>
      <c r="B152" s="50"/>
      <c r="C152" s="43" t="s">
        <v>48</v>
      </c>
      <c r="D152" s="42">
        <v>597.68</v>
      </c>
      <c r="E152" s="44">
        <f t="shared" si="7"/>
        <v>609.6336</v>
      </c>
      <c r="F152" s="57"/>
      <c r="G152" s="57"/>
      <c r="H152" s="50"/>
      <c r="I152" s="50"/>
    </row>
    <row r="153" ht="15" spans="1:9">
      <c r="A153" s="30"/>
      <c r="B153" s="50"/>
      <c r="C153" s="43" t="s">
        <v>49</v>
      </c>
      <c r="D153" s="42">
        <v>1195.36</v>
      </c>
      <c r="E153" s="44">
        <f t="shared" ref="E153:E156" si="8">D153*1.01</f>
        <v>1207.3136</v>
      </c>
      <c r="F153" s="57"/>
      <c r="G153" s="57"/>
      <c r="H153" s="50"/>
      <c r="I153" s="50"/>
    </row>
    <row r="154" ht="15" spans="1:9">
      <c r="A154" s="30"/>
      <c r="B154" s="50"/>
      <c r="C154" s="43" t="s">
        <v>50</v>
      </c>
      <c r="D154" s="42">
        <v>597.68</v>
      </c>
      <c r="E154" s="44">
        <f t="shared" si="7"/>
        <v>609.6336</v>
      </c>
      <c r="F154" s="57"/>
      <c r="G154" s="57"/>
      <c r="H154" s="50"/>
      <c r="I154" s="50"/>
    </row>
    <row r="155" ht="15" spans="1:9">
      <c r="A155" s="30"/>
      <c r="B155" s="50"/>
      <c r="C155" s="43" t="s">
        <v>51</v>
      </c>
      <c r="D155" s="42">
        <v>1195.36</v>
      </c>
      <c r="E155" s="44">
        <f t="shared" si="8"/>
        <v>1207.3136</v>
      </c>
      <c r="F155" s="57"/>
      <c r="G155" s="57"/>
      <c r="H155" s="50"/>
      <c r="I155" s="50"/>
    </row>
    <row r="156" ht="15" spans="1:9">
      <c r="A156" s="30"/>
      <c r="B156" s="50"/>
      <c r="C156" s="43" t="s">
        <v>52</v>
      </c>
      <c r="D156" s="42">
        <v>1195.36</v>
      </c>
      <c r="E156" s="44">
        <f t="shared" si="8"/>
        <v>1207.3136</v>
      </c>
      <c r="F156" s="57"/>
      <c r="G156" s="57"/>
      <c r="H156" s="50"/>
      <c r="I156" s="50"/>
    </row>
    <row r="157" ht="15" spans="1:9">
      <c r="A157" s="30"/>
      <c r="B157" s="50"/>
      <c r="C157" s="43" t="s">
        <v>53</v>
      </c>
      <c r="D157" s="42">
        <v>597.68</v>
      </c>
      <c r="E157" s="44">
        <f t="shared" ref="E157:E159" si="9">D157*1.02</f>
        <v>609.6336</v>
      </c>
      <c r="F157" s="57"/>
      <c r="G157" s="57"/>
      <c r="H157" s="50"/>
      <c r="I157" s="50"/>
    </row>
    <row r="158" ht="15" spans="1:9">
      <c r="A158" s="30"/>
      <c r="B158" s="50"/>
      <c r="C158" s="43" t="s">
        <v>54</v>
      </c>
      <c r="D158" s="42">
        <v>597.68</v>
      </c>
      <c r="E158" s="44">
        <f t="shared" si="9"/>
        <v>609.6336</v>
      </c>
      <c r="F158" s="57"/>
      <c r="G158" s="57"/>
      <c r="H158" s="50"/>
      <c r="I158" s="50"/>
    </row>
    <row r="159" ht="15" spans="1:9">
      <c r="A159" s="30"/>
      <c r="B159" s="51"/>
      <c r="C159" s="43" t="s">
        <v>55</v>
      </c>
      <c r="D159" s="42">
        <v>597.68</v>
      </c>
      <c r="E159" s="44">
        <f t="shared" si="9"/>
        <v>609.6336</v>
      </c>
      <c r="F159" s="59"/>
      <c r="G159" s="59"/>
      <c r="H159" s="51"/>
      <c r="I159" s="50"/>
    </row>
    <row r="160" ht="15" spans="1:9">
      <c r="A160" s="30"/>
      <c r="B160" s="49" t="s">
        <v>73</v>
      </c>
      <c r="C160" s="43" t="s">
        <v>44</v>
      </c>
      <c r="D160" s="42">
        <v>8.68</v>
      </c>
      <c r="E160" s="44">
        <f t="shared" ref="E160:E170" si="10">D160*1.03+1</f>
        <v>9.9404</v>
      </c>
      <c r="F160" s="55" t="s">
        <v>63</v>
      </c>
      <c r="G160" s="55" t="s">
        <v>57</v>
      </c>
      <c r="H160" s="56">
        <v>1581980</v>
      </c>
      <c r="I160" s="50"/>
    </row>
    <row r="161" ht="15" spans="1:9">
      <c r="A161" s="30"/>
      <c r="B161" s="50"/>
      <c r="C161" s="43" t="s">
        <v>64</v>
      </c>
      <c r="D161" s="42">
        <v>8.68</v>
      </c>
      <c r="E161" s="44">
        <f t="shared" si="10"/>
        <v>9.9404</v>
      </c>
      <c r="F161" s="57"/>
      <c r="G161" s="57"/>
      <c r="H161" s="58"/>
      <c r="I161" s="50"/>
    </row>
    <row r="162" ht="15" spans="1:9">
      <c r="A162" s="30"/>
      <c r="B162" s="50"/>
      <c r="C162" s="43" t="s">
        <v>48</v>
      </c>
      <c r="D162" s="42">
        <v>8.68</v>
      </c>
      <c r="E162" s="44">
        <f t="shared" si="10"/>
        <v>9.9404</v>
      </c>
      <c r="F162" s="57"/>
      <c r="G162" s="57"/>
      <c r="H162" s="58"/>
      <c r="I162" s="50"/>
    </row>
    <row r="163" ht="15" spans="1:9">
      <c r="A163" s="30"/>
      <c r="B163" s="50"/>
      <c r="C163" s="43" t="s">
        <v>49</v>
      </c>
      <c r="D163" s="42">
        <v>17.36</v>
      </c>
      <c r="E163" s="44">
        <f t="shared" si="10"/>
        <v>18.8808</v>
      </c>
      <c r="F163" s="57"/>
      <c r="G163" s="57"/>
      <c r="H163" s="58"/>
      <c r="I163" s="50"/>
    </row>
    <row r="164" ht="15" spans="1:9">
      <c r="A164" s="30"/>
      <c r="B164" s="50"/>
      <c r="C164" s="43" t="s">
        <v>50</v>
      </c>
      <c r="D164" s="42">
        <v>8.68</v>
      </c>
      <c r="E164" s="44">
        <f t="shared" si="10"/>
        <v>9.9404</v>
      </c>
      <c r="F164" s="57"/>
      <c r="G164" s="57"/>
      <c r="H164" s="58"/>
      <c r="I164" s="50"/>
    </row>
    <row r="165" ht="15" spans="1:9">
      <c r="A165" s="30"/>
      <c r="B165" s="50"/>
      <c r="C165" s="43" t="s">
        <v>51</v>
      </c>
      <c r="D165" s="42">
        <v>17.36</v>
      </c>
      <c r="E165" s="44">
        <f t="shared" si="10"/>
        <v>18.8808</v>
      </c>
      <c r="F165" s="57"/>
      <c r="G165" s="57"/>
      <c r="H165" s="58"/>
      <c r="I165" s="50"/>
    </row>
    <row r="166" ht="15" spans="1:9">
      <c r="A166" s="30"/>
      <c r="B166" s="50"/>
      <c r="C166" s="43" t="s">
        <v>59</v>
      </c>
      <c r="D166" s="42">
        <v>8.68</v>
      </c>
      <c r="E166" s="44">
        <f t="shared" si="10"/>
        <v>9.9404</v>
      </c>
      <c r="F166" s="57"/>
      <c r="G166" s="57"/>
      <c r="H166" s="58"/>
      <c r="I166" s="50"/>
    </row>
    <row r="167" ht="15" spans="1:9">
      <c r="A167" s="30"/>
      <c r="B167" s="50"/>
      <c r="C167" s="43" t="s">
        <v>52</v>
      </c>
      <c r="D167" s="42">
        <v>17.36</v>
      </c>
      <c r="E167" s="44">
        <f t="shared" si="10"/>
        <v>18.8808</v>
      </c>
      <c r="F167" s="57"/>
      <c r="G167" s="57"/>
      <c r="H167" s="58"/>
      <c r="I167" s="50"/>
    </row>
    <row r="168" ht="15" spans="1:9">
      <c r="A168" s="30"/>
      <c r="B168" s="51"/>
      <c r="C168" s="43" t="s">
        <v>54</v>
      </c>
      <c r="D168" s="42">
        <v>8.68</v>
      </c>
      <c r="E168" s="44">
        <f t="shared" si="10"/>
        <v>9.9404</v>
      </c>
      <c r="F168" s="59"/>
      <c r="G168" s="59"/>
      <c r="H168" s="60"/>
      <c r="I168" s="51"/>
    </row>
    <row r="169" ht="15" spans="1:9">
      <c r="A169" s="30"/>
      <c r="B169" s="52" t="s">
        <v>76</v>
      </c>
      <c r="C169" s="52" t="s">
        <v>44</v>
      </c>
      <c r="D169" s="53">
        <v>158</v>
      </c>
      <c r="E169" s="44">
        <f t="shared" si="10"/>
        <v>163.74</v>
      </c>
      <c r="F169" s="61" t="s">
        <v>77</v>
      </c>
      <c r="G169" s="61" t="s">
        <v>57</v>
      </c>
      <c r="H169" s="62" t="s">
        <v>78</v>
      </c>
      <c r="I169" s="43" t="s">
        <v>47</v>
      </c>
    </row>
    <row r="170" ht="15" spans="1:9">
      <c r="A170" s="30"/>
      <c r="B170" s="52"/>
      <c r="C170" s="52" t="s">
        <v>48</v>
      </c>
      <c r="D170" s="53">
        <v>158</v>
      </c>
      <c r="E170" s="44">
        <f t="shared" si="10"/>
        <v>163.74</v>
      </c>
      <c r="F170" s="63"/>
      <c r="G170" s="63"/>
      <c r="H170" s="64"/>
      <c r="I170" s="43"/>
    </row>
    <row r="171" ht="15" spans="1:9">
      <c r="A171" s="30"/>
      <c r="B171" s="52"/>
      <c r="C171" s="52" t="s">
        <v>49</v>
      </c>
      <c r="D171" s="53">
        <v>316</v>
      </c>
      <c r="E171" s="44">
        <f t="shared" ref="E171:E175" si="11">D171*1.02</f>
        <v>322.32</v>
      </c>
      <c r="F171" s="63"/>
      <c r="G171" s="63"/>
      <c r="H171" s="64"/>
      <c r="I171" s="43"/>
    </row>
    <row r="172" ht="15" spans="1:9">
      <c r="A172" s="30"/>
      <c r="B172" s="52"/>
      <c r="C172" s="52" t="s">
        <v>50</v>
      </c>
      <c r="D172" s="53">
        <v>158</v>
      </c>
      <c r="E172" s="44">
        <f t="shared" si="11"/>
        <v>161.16</v>
      </c>
      <c r="F172" s="63"/>
      <c r="G172" s="63"/>
      <c r="H172" s="64"/>
      <c r="I172" s="43"/>
    </row>
    <row r="173" ht="15" spans="1:9">
      <c r="A173" s="30"/>
      <c r="B173" s="52"/>
      <c r="C173" s="52" t="s">
        <v>51</v>
      </c>
      <c r="D173" s="53">
        <v>316</v>
      </c>
      <c r="E173" s="44">
        <f t="shared" si="11"/>
        <v>322.32</v>
      </c>
      <c r="F173" s="63"/>
      <c r="G173" s="63"/>
      <c r="H173" s="64"/>
      <c r="I173" s="43"/>
    </row>
    <row r="174" ht="15" spans="1:9">
      <c r="A174" s="30"/>
      <c r="B174" s="52"/>
      <c r="C174" s="52" t="s">
        <v>52</v>
      </c>
      <c r="D174" s="53">
        <v>316</v>
      </c>
      <c r="E174" s="44">
        <f t="shared" si="11"/>
        <v>322.32</v>
      </c>
      <c r="F174" s="63"/>
      <c r="G174" s="63"/>
      <c r="H174" s="64"/>
      <c r="I174" s="43"/>
    </row>
    <row r="175" ht="15" spans="1:9">
      <c r="A175" s="30"/>
      <c r="B175" s="52"/>
      <c r="C175" s="52" t="s">
        <v>54</v>
      </c>
      <c r="D175" s="53">
        <v>316</v>
      </c>
      <c r="E175" s="44">
        <f t="shared" si="11"/>
        <v>322.32</v>
      </c>
      <c r="F175" s="63"/>
      <c r="G175" s="63"/>
      <c r="H175" s="64"/>
      <c r="I175" s="43"/>
    </row>
    <row r="176" ht="15" spans="1:9">
      <c r="A176" s="30"/>
      <c r="B176" s="52"/>
      <c r="C176" s="52" t="s">
        <v>55</v>
      </c>
      <c r="D176" s="53">
        <v>158</v>
      </c>
      <c r="E176" s="44">
        <f>D176*1.03+1</f>
        <v>163.74</v>
      </c>
      <c r="F176" s="65"/>
      <c r="G176" s="65"/>
      <c r="H176" s="66"/>
      <c r="I176" s="43"/>
    </row>
    <row r="177" ht="15" spans="2:9">
      <c r="B177" s="30" t="s">
        <v>35</v>
      </c>
      <c r="C177" s="30"/>
      <c r="D177" s="53">
        <f>SUM(D20:D176)</f>
        <v>42739.12</v>
      </c>
      <c r="E177" s="53">
        <f>SUM(E20:E176)</f>
        <v>43564.1952</v>
      </c>
      <c r="F177" s="54"/>
      <c r="G177" s="54"/>
      <c r="H177" s="52"/>
      <c r="I177" s="51"/>
    </row>
    <row r="178" spans="2:9">
      <c r="B178" s="67"/>
      <c r="C178" s="67"/>
      <c r="D178" s="68"/>
      <c r="E178" s="68"/>
      <c r="F178" s="67"/>
      <c r="G178" s="67"/>
      <c r="H178" s="67"/>
      <c r="I178" s="67"/>
    </row>
    <row r="179" spans="2:9">
      <c r="B179" s="67"/>
      <c r="C179" s="67"/>
      <c r="D179" s="68"/>
      <c r="E179" s="68"/>
      <c r="F179" s="67"/>
      <c r="G179" s="67"/>
      <c r="H179" s="67"/>
      <c r="I179" s="67"/>
    </row>
    <row r="180" ht="15" spans="1:9">
      <c r="A180" s="30" t="s">
        <v>42</v>
      </c>
      <c r="B180" s="30" t="s">
        <v>79</v>
      </c>
      <c r="C180" s="52"/>
      <c r="D180" s="53">
        <v>1080</v>
      </c>
      <c r="E180" s="53">
        <v>1090</v>
      </c>
      <c r="F180" s="30"/>
      <c r="G180" s="30"/>
      <c r="H180" s="69">
        <v>1581954</v>
      </c>
      <c r="I180" s="30" t="s">
        <v>47</v>
      </c>
    </row>
  </sheetData>
  <mergeCells count="90">
    <mergeCell ref="A1:K1"/>
    <mergeCell ref="A2:D2"/>
    <mergeCell ref="E2:K2"/>
    <mergeCell ref="A8:A15"/>
    <mergeCell ref="A20:A56"/>
    <mergeCell ref="A57:A93"/>
    <mergeCell ref="A94:A176"/>
    <mergeCell ref="B10:B11"/>
    <mergeCell ref="B12:B15"/>
    <mergeCell ref="B20:B28"/>
    <mergeCell ref="B29:B38"/>
    <mergeCell ref="B39:B47"/>
    <mergeCell ref="B48:B56"/>
    <mergeCell ref="B57:B65"/>
    <mergeCell ref="B66:B75"/>
    <mergeCell ref="B76:B84"/>
    <mergeCell ref="B85:B93"/>
    <mergeCell ref="B94:B102"/>
    <mergeCell ref="B103:B112"/>
    <mergeCell ref="B113:B121"/>
    <mergeCell ref="B122:B130"/>
    <mergeCell ref="B131:B140"/>
    <mergeCell ref="B141:B150"/>
    <mergeCell ref="B151:B159"/>
    <mergeCell ref="B160:B168"/>
    <mergeCell ref="B169:B176"/>
    <mergeCell ref="C8:C15"/>
    <mergeCell ref="D12:D15"/>
    <mergeCell ref="E12:E15"/>
    <mergeCell ref="F20:F28"/>
    <mergeCell ref="F29:F38"/>
    <mergeCell ref="F39:F47"/>
    <mergeCell ref="F48:F56"/>
    <mergeCell ref="F57:F65"/>
    <mergeCell ref="F66:F75"/>
    <mergeCell ref="F76:F84"/>
    <mergeCell ref="F85:F93"/>
    <mergeCell ref="F94:F102"/>
    <mergeCell ref="F103:F112"/>
    <mergeCell ref="F113:F121"/>
    <mergeCell ref="F122:F130"/>
    <mergeCell ref="F131:F140"/>
    <mergeCell ref="F141:F150"/>
    <mergeCell ref="F151:F159"/>
    <mergeCell ref="F160:F168"/>
    <mergeCell ref="F169:F176"/>
    <mergeCell ref="G20:G28"/>
    <mergeCell ref="G29:G38"/>
    <mergeCell ref="G39:G47"/>
    <mergeCell ref="G48:G56"/>
    <mergeCell ref="G57:G65"/>
    <mergeCell ref="G66:G75"/>
    <mergeCell ref="G76:G84"/>
    <mergeCell ref="G85:G93"/>
    <mergeCell ref="G94:G102"/>
    <mergeCell ref="G103:G112"/>
    <mergeCell ref="G113:G121"/>
    <mergeCell ref="G122:G130"/>
    <mergeCell ref="G131:G140"/>
    <mergeCell ref="G141:G150"/>
    <mergeCell ref="G151:G159"/>
    <mergeCell ref="G160:G168"/>
    <mergeCell ref="G169:G176"/>
    <mergeCell ref="H8:H9"/>
    <mergeCell ref="H20:H28"/>
    <mergeCell ref="H29:H38"/>
    <mergeCell ref="H39:H47"/>
    <mergeCell ref="H48:H56"/>
    <mergeCell ref="H57:H65"/>
    <mergeCell ref="H66:H75"/>
    <mergeCell ref="H76:H84"/>
    <mergeCell ref="H85:H93"/>
    <mergeCell ref="H94:H102"/>
    <mergeCell ref="H103:H112"/>
    <mergeCell ref="H113:H121"/>
    <mergeCell ref="H122:H130"/>
    <mergeCell ref="H131:H140"/>
    <mergeCell ref="H141:H150"/>
    <mergeCell ref="H151:H159"/>
    <mergeCell ref="H160:H168"/>
    <mergeCell ref="H169:H176"/>
    <mergeCell ref="I20:I56"/>
    <mergeCell ref="I57:I93"/>
    <mergeCell ref="I94:I130"/>
    <mergeCell ref="I131:I168"/>
    <mergeCell ref="I169:I176"/>
    <mergeCell ref="J8:J9"/>
    <mergeCell ref="K8:K9"/>
    <mergeCell ref="A3:D4"/>
    <mergeCell ref="E3:K4"/>
  </mergeCells>
  <pageMargins left="0.7" right="0.7" top="0.75" bottom="0.75" header="0.3" footer="0.3"/>
  <pageSetup paperSize="9" scale="1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2025-02-25T06:52:01Z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B079AC95C0284F5BB829AB11E98F5006_13</vt:lpwstr>
  </property>
</Properties>
</file>