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defaultThemeVersion="124226"/>
  <bookViews>
    <workbookView xWindow="-105" yWindow="-105" windowWidth="23250" windowHeight="12570"/>
  </bookViews>
  <sheets>
    <sheet name="845-1233" sheetId="9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'845-1233'!$A$1:$L$56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6" i="9"/>
  <c r="G31"/>
  <c r="H31"/>
  <c r="G32"/>
  <c r="H32" s="1"/>
  <c r="G33"/>
  <c r="H33" s="1"/>
  <c r="G34"/>
  <c r="H34" s="1"/>
  <c r="G35"/>
  <c r="H35"/>
  <c r="G36"/>
  <c r="H36" s="1"/>
  <c r="G37"/>
  <c r="H37" s="1"/>
  <c r="G38"/>
  <c r="H38" s="1"/>
  <c r="G39"/>
  <c r="H39"/>
  <c r="G40"/>
  <c r="H40" s="1"/>
  <c r="G41"/>
  <c r="H41" s="1"/>
  <c r="G42"/>
  <c r="H42" s="1"/>
  <c r="G43"/>
  <c r="H43"/>
  <c r="G44"/>
  <c r="H44" s="1"/>
  <c r="G45"/>
  <c r="H45" s="1"/>
  <c r="G46"/>
  <c r="H46" s="1"/>
  <c r="G47"/>
  <c r="H47"/>
  <c r="G48"/>
  <c r="H48" s="1"/>
  <c r="G49"/>
  <c r="H49" s="1"/>
  <c r="G50"/>
  <c r="H50" s="1"/>
  <c r="G51"/>
  <c r="H51"/>
  <c r="G52"/>
  <c r="H52" s="1"/>
  <c r="G53"/>
  <c r="H53" s="1"/>
  <c r="G54"/>
  <c r="H54" s="1"/>
  <c r="G55"/>
  <c r="H55"/>
  <c r="G8"/>
  <c r="H8" s="1"/>
  <c r="G9"/>
  <c r="H9" s="1"/>
  <c r="G10"/>
  <c r="H10" s="1"/>
  <c r="G11"/>
  <c r="H11" s="1"/>
  <c r="G12"/>
  <c r="H12" s="1"/>
  <c r="G13"/>
  <c r="H13" s="1"/>
  <c r="G14"/>
  <c r="H14" s="1"/>
  <c r="G15"/>
  <c r="H15" s="1"/>
  <c r="G16"/>
  <c r="H16" s="1"/>
  <c r="G17"/>
  <c r="H17" s="1"/>
  <c r="G18"/>
  <c r="H18" s="1"/>
  <c r="G19"/>
  <c r="H19" s="1"/>
  <c r="G20"/>
  <c r="H20" s="1"/>
  <c r="G21"/>
  <c r="H21" s="1"/>
  <c r="G22"/>
  <c r="H22" s="1"/>
  <c r="G23"/>
  <c r="H23" s="1"/>
  <c r="G24"/>
  <c r="H24"/>
  <c r="G25"/>
  <c r="H25" s="1"/>
  <c r="G26"/>
  <c r="H26" s="1"/>
  <c r="G27"/>
  <c r="H27" s="1"/>
  <c r="G28"/>
  <c r="H28" s="1"/>
  <c r="G29"/>
  <c r="H29" s="1"/>
  <c r="G30"/>
  <c r="H30" s="1"/>
  <c r="H7"/>
  <c r="G7"/>
</calcChain>
</file>

<file path=xl/sharedStrings.xml><?xml version="1.0" encoding="utf-8"?>
<sst xmlns="http://schemas.openxmlformats.org/spreadsheetml/2006/main" count="132" uniqueCount="35">
  <si>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</si>
  <si>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</si>
  <si>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</si>
  <si>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</si>
  <si>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</si>
  <si>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</si>
  <si>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</si>
  <si>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</si>
  <si>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</si>
  <si>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</si>
  <si>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</si>
  <si>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备品数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</si>
  <si>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</si>
  <si>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</si>
  <si>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</si>
  <si>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</si>
  <si>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r>
      <rPr>
        <b/>
        <sz val="10"/>
        <rFont val="宋体"/>
        <family val="3"/>
        <charset val="134"/>
      </rPr>
      <t>备注</t>
    </r>
  </si>
  <si>
    <r>
      <rPr>
        <b/>
        <sz val="9"/>
        <color theme="1" tint="4.9989318521683403E-2"/>
        <rFont val="苹方-简 常规体"/>
        <charset val="134"/>
      </rPr>
      <t>号型</t>
    </r>
    <rPh sb="0" eb="1">
      <t>hao xing</t>
    </rPh>
    <phoneticPr fontId="14" type="noConversion"/>
  </si>
  <si>
    <t>Item Code</t>
    <phoneticPr fontId="13" type="noConversion"/>
  </si>
  <si>
    <t xml:space="preserve">ARTICLE </t>
    <phoneticPr fontId="13" type="noConversion"/>
  </si>
  <si>
    <t>Colour</t>
    <phoneticPr fontId="13" type="noConversion"/>
  </si>
  <si>
    <t xml:space="preserve">ORDER NR </t>
    <phoneticPr fontId="13" type="noConversion"/>
  </si>
  <si>
    <t>（ruihengPackaging Delivery List）</t>
  </si>
  <si>
    <t>订单号</t>
    <phoneticPr fontId="14" type="noConversion"/>
  </si>
  <si>
    <t>产品规格</t>
    <phoneticPr fontId="14" type="noConversion"/>
  </si>
  <si>
    <t>客户款号</t>
    <phoneticPr fontId="14" type="noConversion"/>
  </si>
  <si>
    <t>品名</t>
    <phoneticPr fontId="14" type="noConversion"/>
  </si>
  <si>
    <t>上 海 汭 珩 发  货  清  单</t>
    <phoneticPr fontId="14" type="noConversion"/>
  </si>
  <si>
    <r>
      <t>1</t>
    </r>
    <r>
      <rPr>
        <sz val="11"/>
        <color theme="1"/>
        <rFont val="宋体"/>
        <family val="3"/>
        <charset val="134"/>
        <scheme val="minor"/>
      </rPr>
      <t>00*135</t>
    </r>
    <phoneticPr fontId="14" type="noConversion"/>
  </si>
  <si>
    <t>SF  1548867704133</t>
    <phoneticPr fontId="14" type="noConversion"/>
  </si>
  <si>
    <t xml:space="preserve">P25020718                     //S25020364 </t>
    <phoneticPr fontId="14" type="noConversion"/>
  </si>
  <si>
    <t>D6312AX</t>
  </si>
  <si>
    <t>BK81 - BLACK</t>
  </si>
  <si>
    <t>NV248 - NAVY</t>
  </si>
  <si>
    <t>上海办</t>
    <phoneticPr fontId="14" type="noConversion"/>
  </si>
</sst>
</file>

<file path=xl/styles.xml><?xml version="1.0" encoding="utf-8"?>
<styleSheet xmlns="http://schemas.openxmlformats.org/spreadsheetml/2006/main">
  <numFmts count="3">
    <numFmt numFmtId="176" formatCode="yyyy\-mm\-dd"/>
    <numFmt numFmtId="177" formatCode="[DBNum1][$-804]yyyy&quot;年&quot;m&quot;月&quot;d&quot;日&quot;;@"/>
    <numFmt numFmtId="178" formatCode="0_ "/>
  </numFmts>
  <fonts count="21">
    <font>
      <sz val="11"/>
      <color theme="1"/>
      <name val="宋体"/>
      <charset val="134"/>
      <scheme val="minor"/>
    </font>
    <font>
      <b/>
      <sz val="11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0"/>
      <name val="Calibri"/>
      <family val="2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b/>
      <sz val="10"/>
      <name val="Arial Unicode MS"/>
      <family val="2"/>
    </font>
    <font>
      <b/>
      <sz val="10"/>
      <name val="Arial"/>
      <family val="2"/>
    </font>
    <font>
      <b/>
      <sz val="20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b/>
      <sz val="9"/>
      <color theme="1" tint="4.9989318521683403E-2"/>
      <name val="苹方-简 常规体"/>
      <charset val="134"/>
    </font>
    <font>
      <sz val="10"/>
      <name val="Geneva"/>
      <family val="2"/>
    </font>
    <font>
      <b/>
      <sz val="8"/>
      <color rgb="FFFF0000"/>
      <name val="宋体"/>
      <family val="3"/>
      <charset val="134"/>
    </font>
    <font>
      <sz val="9"/>
      <name val="宋体"/>
      <family val="3"/>
      <charset val="134"/>
    </font>
    <font>
      <sz val="10"/>
      <color theme="1"/>
      <name val="Tahoma"/>
      <family val="2"/>
    </font>
    <font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8">
    <xf numFmtId="177" fontId="0" fillId="0" borderId="0">
      <alignment vertical="center"/>
    </xf>
    <xf numFmtId="177" fontId="7" fillId="0" borderId="0"/>
    <xf numFmtId="177" fontId="8" fillId="0" borderId="0"/>
    <xf numFmtId="177" fontId="8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16" fillId="0" borderId="0"/>
    <xf numFmtId="177" fontId="18" fillId="0" borderId="0">
      <alignment vertical="center"/>
    </xf>
  </cellStyleXfs>
  <cellXfs count="34">
    <xf numFmtId="177" fontId="0" fillId="0" borderId="0" xfId="0">
      <alignment vertical="center"/>
    </xf>
    <xf numFmtId="176" fontId="5" fillId="2" borderId="1" xfId="3" applyNumberFormat="1" applyFont="1" applyFill="1" applyBorder="1" applyAlignment="1">
      <alignment horizontal="center" vertical="center" wrapText="1"/>
    </xf>
    <xf numFmtId="177" fontId="3" fillId="2" borderId="1" xfId="0" applyFont="1" applyFill="1" applyBorder="1" applyAlignment="1">
      <alignment horizontal="center" vertical="center"/>
    </xf>
    <xf numFmtId="177" fontId="5" fillId="2" borderId="1" xfId="0" applyFont="1" applyFill="1" applyBorder="1" applyAlignment="1">
      <alignment horizontal="center" vertical="center"/>
    </xf>
    <xf numFmtId="177" fontId="5" fillId="2" borderId="1" xfId="3" applyFont="1" applyFill="1" applyBorder="1" applyAlignment="1">
      <alignment horizontal="center" vertical="center" wrapText="1"/>
    </xf>
    <xf numFmtId="0" fontId="5" fillId="2" borderId="1" xfId="3" applyNumberFormat="1" applyFont="1" applyFill="1" applyBorder="1" applyAlignment="1">
      <alignment horizontal="center" vertical="center" wrapText="1"/>
    </xf>
    <xf numFmtId="0" fontId="0" fillId="0" borderId="0" xfId="0" applyNumberFormat="1">
      <alignment vertical="center"/>
    </xf>
    <xf numFmtId="177" fontId="0" fillId="0" borderId="1" xfId="0" applyBorder="1">
      <alignment vertical="center"/>
    </xf>
    <xf numFmtId="177" fontId="19" fillId="0" borderId="1" xfId="0" applyFont="1" applyBorder="1" applyAlignment="1">
      <alignment horizontal="center" vertical="center"/>
    </xf>
    <xf numFmtId="0" fontId="19" fillId="0" borderId="1" xfId="0" applyNumberFormat="1" applyFont="1" applyBorder="1" applyAlignment="1">
      <alignment horizontal="center" vertical="center"/>
    </xf>
    <xf numFmtId="0" fontId="6" fillId="2" borderId="1" xfId="3" applyNumberFormat="1" applyFont="1" applyFill="1" applyBorder="1" applyAlignment="1">
      <alignment horizontal="center" vertical="center" wrapText="1"/>
    </xf>
    <xf numFmtId="177" fontId="19" fillId="0" borderId="1" xfId="0" applyFont="1" applyBorder="1" applyAlignment="1">
      <alignment horizontal="center" vertical="center" wrapText="1"/>
    </xf>
    <xf numFmtId="177" fontId="19" fillId="0" borderId="1" xfId="0" applyFont="1" applyFill="1" applyBorder="1" applyAlignment="1">
      <alignment horizontal="center" vertical="center"/>
    </xf>
    <xf numFmtId="177" fontId="1" fillId="0" borderId="1" xfId="0" applyFont="1" applyFill="1" applyBorder="1" applyAlignment="1">
      <alignment horizontal="right" vertical="center"/>
    </xf>
    <xf numFmtId="176" fontId="5" fillId="0" borderId="1" xfId="3" applyNumberFormat="1" applyFont="1" applyFill="1" applyBorder="1" applyAlignment="1">
      <alignment horizontal="center" vertical="center" wrapText="1"/>
    </xf>
    <xf numFmtId="177" fontId="0" fillId="0" borderId="0" xfId="0" applyFill="1">
      <alignment vertical="center"/>
    </xf>
    <xf numFmtId="177" fontId="0" fillId="0" borderId="1" xfId="0" applyBorder="1" applyAlignment="1">
      <alignment horizontal="center" vertical="center"/>
    </xf>
    <xf numFmtId="0" fontId="0" fillId="0" borderId="1" xfId="0" applyNumberFormat="1" applyBorder="1">
      <alignment vertical="center"/>
    </xf>
    <xf numFmtId="177" fontId="1" fillId="2" borderId="1" xfId="0" applyFont="1" applyFill="1" applyBorder="1" applyAlignment="1">
      <alignment horizontal="center" vertical="center"/>
    </xf>
    <xf numFmtId="178" fontId="0" fillId="0" borderId="1" xfId="0" applyNumberFormat="1" applyBorder="1">
      <alignment vertical="center"/>
    </xf>
    <xf numFmtId="0" fontId="0" fillId="0" borderId="1" xfId="0" applyNumberFormat="1" applyFill="1" applyBorder="1" applyAlignment="1">
      <alignment horizontal="center"/>
    </xf>
    <xf numFmtId="1" fontId="0" fillId="0" borderId="1" xfId="0" applyNumberFormat="1" applyFill="1" applyBorder="1" applyAlignment="1">
      <alignment horizontal="center"/>
    </xf>
    <xf numFmtId="178" fontId="0" fillId="0" borderId="1" xfId="0" applyNumberFormat="1" applyFill="1" applyBorder="1" applyAlignment="1">
      <alignment horizontal="center"/>
    </xf>
    <xf numFmtId="178" fontId="0" fillId="0" borderId="0" xfId="0" applyNumberFormat="1">
      <alignment vertical="center"/>
    </xf>
    <xf numFmtId="177" fontId="20" fillId="0" borderId="2" xfId="0" applyFont="1" applyBorder="1" applyAlignment="1">
      <alignment horizontal="center" vertical="center" wrapText="1"/>
    </xf>
    <xf numFmtId="177" fontId="0" fillId="0" borderId="3" xfId="0" applyBorder="1" applyAlignment="1">
      <alignment horizontal="center" vertical="center" wrapText="1"/>
    </xf>
    <xf numFmtId="177" fontId="0" fillId="0" borderId="4" xfId="0" applyBorder="1" applyAlignment="1">
      <alignment horizontal="center" vertical="center" wrapText="1"/>
    </xf>
    <xf numFmtId="177" fontId="20" fillId="0" borderId="1" xfId="0" applyFont="1" applyBorder="1" applyAlignment="1">
      <alignment horizontal="center" vertical="center"/>
    </xf>
    <xf numFmtId="177" fontId="0" fillId="0" borderId="1" xfId="0" applyBorder="1" applyAlignment="1">
      <alignment horizontal="center" vertical="center"/>
    </xf>
    <xf numFmtId="0" fontId="17" fillId="2" borderId="1" xfId="0" applyNumberFormat="1" applyFont="1" applyFill="1" applyBorder="1" applyAlignment="1">
      <alignment horizontal="center" vertical="center" wrapText="1"/>
    </xf>
    <xf numFmtId="177" fontId="12" fillId="2" borderId="1" xfId="0" applyFont="1" applyFill="1" applyBorder="1" applyAlignment="1">
      <alignment horizontal="center" vertical="center"/>
    </xf>
    <xf numFmtId="14" fontId="2" fillId="2" borderId="1" xfId="0" applyNumberFormat="1" applyFont="1" applyFill="1" applyBorder="1" applyAlignment="1">
      <alignment horizontal="center" vertical="center"/>
    </xf>
    <xf numFmtId="177" fontId="1" fillId="2" borderId="1" xfId="0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</cellXfs>
  <cellStyles count="8">
    <cellStyle name="Normal 2" xfId="1"/>
    <cellStyle name="Normal_UPC Check Digit Calculator" xfId="6"/>
    <cellStyle name="常规" xfId="0" builtinId="0"/>
    <cellStyle name="常规 2" xfId="3"/>
    <cellStyle name="常规 2 2" xfId="2"/>
    <cellStyle name="常规 2 2 2" xfId="7"/>
    <cellStyle name="常规 3" xfId="4"/>
    <cellStyle name="常规 4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352425</xdr:colOff>
      <xdr:row>5</xdr:row>
      <xdr:rowOff>0</xdr:rowOff>
    </xdr:from>
    <xdr:to>
      <xdr:col>1</xdr:col>
      <xdr:colOff>428625</xdr:colOff>
      <xdr:row>5</xdr:row>
      <xdr:rowOff>180975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1895475" y="6572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" name="Text Box 21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" name="Text Box 22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" name="Text Box 23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" name="Text Box 24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7" name="Text Box 25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8" name="Text Box 26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9" name="Text Box 27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0" name="Text Box 28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1" name="Text Box 29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2" name="Text Box 30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3" name="Text Box 57"/>
        <xdr:cNvSpPr txBox="1">
          <a:spLocks noChangeArrowheads="1"/>
        </xdr:cNvSpPr>
      </xdr:nvSpPr>
      <xdr:spPr bwMode="auto">
        <a:xfrm>
          <a:off x="1543050" y="8953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4" name="Text Box 57"/>
        <xdr:cNvSpPr txBox="1">
          <a:spLocks noChangeArrowheads="1"/>
        </xdr:cNvSpPr>
      </xdr:nvSpPr>
      <xdr:spPr bwMode="auto">
        <a:xfrm>
          <a:off x="1543050" y="8953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5</xdr:row>
      <xdr:rowOff>0</xdr:rowOff>
    </xdr:from>
    <xdr:to>
      <xdr:col>1</xdr:col>
      <xdr:colOff>428625</xdr:colOff>
      <xdr:row>5</xdr:row>
      <xdr:rowOff>180975</xdr:rowOff>
    </xdr:to>
    <xdr:sp macro="" textlink="">
      <xdr:nvSpPr>
        <xdr:cNvPr id="15" name="Text Box 6"/>
        <xdr:cNvSpPr txBox="1">
          <a:spLocks noChangeArrowheads="1"/>
        </xdr:cNvSpPr>
      </xdr:nvSpPr>
      <xdr:spPr bwMode="auto">
        <a:xfrm>
          <a:off x="1895475" y="514350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" name="Text Box 2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" name="Text Box 2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" name="Text Box 23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9" name="Text Box 24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0" name="Text Box 2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1" name="Text Box 2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2" name="Text Box 2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3" name="Text Box 28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4" name="Text Box 29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5" name="Text Box 30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6" name="Text Box 3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7" name="Text Box 3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8" name="Text Box 4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9" name="Text Box 4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0" name="Text Box 4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1" name="Text Box 5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2" name="Text Box 5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33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34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5</xdr:row>
      <xdr:rowOff>0</xdr:rowOff>
    </xdr:from>
    <xdr:to>
      <xdr:col>1</xdr:col>
      <xdr:colOff>428625</xdr:colOff>
      <xdr:row>5</xdr:row>
      <xdr:rowOff>180975</xdr:rowOff>
    </xdr:to>
    <xdr:sp macro="" textlink="">
      <xdr:nvSpPr>
        <xdr:cNvPr id="35" name="Text Box 6"/>
        <xdr:cNvSpPr txBox="1">
          <a:spLocks noChangeArrowheads="1"/>
        </xdr:cNvSpPr>
      </xdr:nvSpPr>
      <xdr:spPr bwMode="auto">
        <a:xfrm>
          <a:off x="1895475" y="22193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6" name="Text Box 21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7" name="Text Box 22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8" name="Text Box 23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9" name="Text Box 24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0" name="Text Box 2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1" name="Text Box 2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2" name="Text Box 27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3" name="Text Box 28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4" name="Text Box 29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5" name="Text Box 30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6" name="Text Box 31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7" name="Text Box 32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8" name="Text Box 4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9" name="Text Box 4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0" name="Text Box 47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1" name="Text Box 5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2" name="Text Box 5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53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54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5</xdr:row>
      <xdr:rowOff>0</xdr:rowOff>
    </xdr:from>
    <xdr:to>
      <xdr:col>1</xdr:col>
      <xdr:colOff>428625</xdr:colOff>
      <xdr:row>5</xdr:row>
      <xdr:rowOff>180975</xdr:rowOff>
    </xdr:to>
    <xdr:sp macro="" textlink="">
      <xdr:nvSpPr>
        <xdr:cNvPr id="55" name="Text Box 6"/>
        <xdr:cNvSpPr txBox="1">
          <a:spLocks noChangeArrowheads="1"/>
        </xdr:cNvSpPr>
      </xdr:nvSpPr>
      <xdr:spPr bwMode="auto">
        <a:xfrm>
          <a:off x="1895475" y="514350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6" name="Text Box 2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7" name="Text Box 2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8" name="Text Box 23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9" name="Text Box 24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0" name="Text Box 2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1" name="Text Box 2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2" name="Text Box 2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3" name="Text Box 28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4" name="Text Box 29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5" name="Text Box 30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6" name="Text Box 3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7" name="Text Box 3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8" name="Text Box 4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9" name="Text Box 4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70" name="Text Box 4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71" name="Text Box 5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72" name="Text Box 5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73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74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5</xdr:row>
      <xdr:rowOff>0</xdr:rowOff>
    </xdr:from>
    <xdr:to>
      <xdr:col>1</xdr:col>
      <xdr:colOff>428625</xdr:colOff>
      <xdr:row>5</xdr:row>
      <xdr:rowOff>180975</xdr:rowOff>
    </xdr:to>
    <xdr:sp macro="" textlink="">
      <xdr:nvSpPr>
        <xdr:cNvPr id="75" name="Text Box 6"/>
        <xdr:cNvSpPr txBox="1">
          <a:spLocks noChangeArrowheads="1"/>
        </xdr:cNvSpPr>
      </xdr:nvSpPr>
      <xdr:spPr bwMode="auto">
        <a:xfrm>
          <a:off x="1895475" y="22193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93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94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96" name="Text Box 2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97" name="Text Box 2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98" name="Text Box 23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99" name="Text Box 24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0" name="Text Box 2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1" name="Text Box 2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2" name="Text Box 2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3" name="Text Box 28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4" name="Text Box 29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5" name="Text Box 30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6" name="Text Box 3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7" name="Text Box 3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8" name="Text Box 4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9" name="Text Box 4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10" name="Text Box 4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11" name="Text Box 5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12" name="Text Box 5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66675</xdr:rowOff>
    </xdr:to>
    <xdr:sp macro="" textlink="">
      <xdr:nvSpPr>
        <xdr:cNvPr id="113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66675</xdr:rowOff>
    </xdr:to>
    <xdr:sp macro="" textlink="">
      <xdr:nvSpPr>
        <xdr:cNvPr id="114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16" name="Text Box 2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17" name="Text Box 2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18" name="Text Box 23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19" name="Text Box 24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0" name="Text Box 2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1" name="Text Box 2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2" name="Text Box 2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3" name="Text Box 28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4" name="Text Box 29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5" name="Text Box 30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6" name="Text Box 3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7" name="Text Box 3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66675</xdr:rowOff>
    </xdr:to>
    <xdr:sp macro="" textlink="">
      <xdr:nvSpPr>
        <xdr:cNvPr id="133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66675</xdr:rowOff>
    </xdr:to>
    <xdr:sp macro="" textlink="">
      <xdr:nvSpPr>
        <xdr:cNvPr id="134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3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3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3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3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5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5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7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7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9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9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9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9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9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196" name="Text Box 2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197" name="Text Box 2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198" name="Text Box 23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199" name="Text Box 24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0" name="Text Box 2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1" name="Text Box 2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2" name="Text Box 2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3" name="Text Box 28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4" name="Text Box 29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5" name="Text Box 30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6" name="Text Box 3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7" name="Text Box 3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8" name="Text Box 4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9" name="Text Box 4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0" name="Text Box 4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1" name="Text Box 5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2" name="Text Box 5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209550</xdr:rowOff>
    </xdr:to>
    <xdr:sp macro="" textlink="">
      <xdr:nvSpPr>
        <xdr:cNvPr id="213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209550</xdr:rowOff>
    </xdr:to>
    <xdr:sp macro="" textlink="">
      <xdr:nvSpPr>
        <xdr:cNvPr id="214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6" name="Text Box 2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7" name="Text Box 2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8" name="Text Box 23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9" name="Text Box 24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20" name="Text Box 2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21" name="Text Box 2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22" name="Text Box 2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23" name="Text Box 28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209550</xdr:rowOff>
    </xdr:to>
    <xdr:sp macro="" textlink="">
      <xdr:nvSpPr>
        <xdr:cNvPr id="233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209550</xdr:rowOff>
    </xdr:to>
    <xdr:sp macro="" textlink="">
      <xdr:nvSpPr>
        <xdr:cNvPr id="234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15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24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25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26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27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28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29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0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1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2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5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6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7" name="Text Box 4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8" name="Text Box 4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9" name="Text Box 4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0" name="Text Box 5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1" name="Text Box 5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242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243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4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5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6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7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8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9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0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1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2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3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4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5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256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257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8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9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0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1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2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3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4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5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6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7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8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9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0" name="Text Box 4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1" name="Text Box 4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2" name="Text Box 4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3" name="Text Box 5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4" name="Text Box 5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275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276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7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8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9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0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1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2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3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4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5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6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7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8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289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290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1" name="Text Box 2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2" name="Text Box 2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3" name="Text Box 23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4" name="Text Box 24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5" name="Text Box 2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6" name="Text Box 2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7" name="Text Box 2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8" name="Text Box 28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9" name="Text Box 29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0" name="Text Box 30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1" name="Text Box 3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2" name="Text Box 3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3" name="Text Box 4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4" name="Text Box 4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5" name="Text Box 4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6" name="Text Box 5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7" name="Text Box 5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08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09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0" name="Text Box 2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1" name="Text Box 2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2" name="Text Box 23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3" name="Text Box 24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4" name="Text Box 2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5" name="Text Box 2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6" name="Text Box 2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7" name="Text Box 28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8" name="Text Box 29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9" name="Text Box 30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0" name="Text Box 3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1" name="Text Box 3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22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23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4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5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6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7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8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9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0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1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2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3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4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5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6" name="Text Box 4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7" name="Text Box 4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8" name="Text Box 4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9" name="Text Box 5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0" name="Text Box 5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41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42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3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4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5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6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7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8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9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0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1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2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3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4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55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56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7" name="Text Box 2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8" name="Text Box 2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9" name="Text Box 23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0" name="Text Box 24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1" name="Text Box 2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2" name="Text Box 2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3" name="Text Box 2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4" name="Text Box 28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5" name="Text Box 29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6" name="Text Box 30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7" name="Text Box 3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8" name="Text Box 3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9" name="Text Box 4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0" name="Text Box 4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1" name="Text Box 4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2" name="Text Box 5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3" name="Text Box 5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74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75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6" name="Text Box 2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7" name="Text Box 2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8" name="Text Box 23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9" name="Text Box 24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0" name="Text Box 2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1" name="Text Box 2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2" name="Text Box 2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3" name="Text Box 28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4" name="Text Box 29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5" name="Text Box 30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6" name="Text Box 3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88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89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56"/>
  <sheetViews>
    <sheetView tabSelected="1" view="pageBreakPreview" zoomScaleSheetLayoutView="100" workbookViewId="0">
      <selection activeCell="K18" sqref="K18"/>
    </sheetView>
  </sheetViews>
  <sheetFormatPr defaultRowHeight="13.5"/>
  <cols>
    <col min="1" max="1" width="12.375" customWidth="1"/>
    <col min="2" max="2" width="7.75" customWidth="1"/>
    <col min="3" max="3" width="10.875" customWidth="1"/>
    <col min="4" max="4" width="10.25" style="15" customWidth="1"/>
    <col min="5" max="5" width="22.125" customWidth="1"/>
    <col min="6" max="8" width="10.125" style="6" customWidth="1"/>
    <col min="9" max="11" width="6.75" style="6" customWidth="1"/>
    <col min="12" max="12" width="8" customWidth="1"/>
  </cols>
  <sheetData>
    <row r="1" spans="1:12" ht="25.5">
      <c r="A1" s="30" t="s">
        <v>27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</row>
    <row r="2" spans="1:12" ht="30" customHeight="1">
      <c r="A2" s="30" t="s">
        <v>22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</row>
    <row r="3" spans="1:12" ht="21.75" customHeight="1">
      <c r="A3" s="18"/>
      <c r="B3" s="18"/>
      <c r="C3" s="18"/>
      <c r="D3" s="13" t="s">
        <v>0</v>
      </c>
      <c r="E3" s="31">
        <v>45713</v>
      </c>
      <c r="F3" s="31"/>
      <c r="G3" s="29" t="s">
        <v>34</v>
      </c>
      <c r="H3" s="29"/>
      <c r="I3" s="29"/>
      <c r="J3" s="29"/>
      <c r="K3" s="29"/>
      <c r="L3" s="29"/>
    </row>
    <row r="4" spans="1:12" ht="21.75" customHeight="1">
      <c r="A4" s="2"/>
      <c r="B4" s="18"/>
      <c r="C4" s="32" t="s">
        <v>1</v>
      </c>
      <c r="D4" s="32"/>
      <c r="E4" s="33" t="s">
        <v>29</v>
      </c>
      <c r="F4" s="33"/>
      <c r="G4" s="29"/>
      <c r="H4" s="29"/>
      <c r="I4" s="29"/>
      <c r="J4" s="29"/>
      <c r="K4" s="29"/>
      <c r="L4" s="29"/>
    </row>
    <row r="5" spans="1:12" ht="30" customHeight="1">
      <c r="A5" s="3" t="s">
        <v>21</v>
      </c>
      <c r="B5" s="4" t="s">
        <v>18</v>
      </c>
      <c r="C5" s="4" t="s">
        <v>19</v>
      </c>
      <c r="D5" s="14" t="s">
        <v>20</v>
      </c>
      <c r="E5" s="1" t="s">
        <v>2</v>
      </c>
      <c r="F5" s="5" t="s">
        <v>3</v>
      </c>
      <c r="G5" s="5" t="s">
        <v>4</v>
      </c>
      <c r="H5" s="5" t="s">
        <v>5</v>
      </c>
      <c r="I5" s="5" t="s">
        <v>6</v>
      </c>
      <c r="J5" s="5" t="s">
        <v>7</v>
      </c>
      <c r="K5" s="5" t="s">
        <v>8</v>
      </c>
      <c r="L5" s="4" t="s">
        <v>9</v>
      </c>
    </row>
    <row r="6" spans="1:12" ht="30" customHeight="1">
      <c r="A6" s="11" t="s">
        <v>23</v>
      </c>
      <c r="B6" s="8" t="s">
        <v>24</v>
      </c>
      <c r="C6" s="8" t="s">
        <v>25</v>
      </c>
      <c r="D6" s="12" t="s">
        <v>26</v>
      </c>
      <c r="E6" s="16" t="s">
        <v>17</v>
      </c>
      <c r="F6" s="9" t="s">
        <v>10</v>
      </c>
      <c r="G6" s="5" t="s">
        <v>11</v>
      </c>
      <c r="H6" s="5" t="s">
        <v>12</v>
      </c>
      <c r="I6" s="10" t="s">
        <v>13</v>
      </c>
      <c r="J6" s="5" t="s">
        <v>14</v>
      </c>
      <c r="K6" s="5" t="s">
        <v>15</v>
      </c>
      <c r="L6" s="4" t="s">
        <v>16</v>
      </c>
    </row>
    <row r="7" spans="1:12">
      <c r="A7" s="24" t="s">
        <v>30</v>
      </c>
      <c r="B7" s="27" t="s">
        <v>28</v>
      </c>
      <c r="C7" s="20" t="s">
        <v>31</v>
      </c>
      <c r="D7" s="20">
        <v>1597990</v>
      </c>
      <c r="E7" s="21" t="s">
        <v>32</v>
      </c>
      <c r="F7" s="22">
        <v>12.36</v>
      </c>
      <c r="G7" s="19">
        <f>F7*0.03</f>
        <v>0.37079999999999996</v>
      </c>
      <c r="H7" s="19">
        <f>SUM(F7:G7)</f>
        <v>12.730799999999999</v>
      </c>
      <c r="I7" s="17"/>
      <c r="J7" s="17"/>
      <c r="K7" s="17"/>
      <c r="L7" s="7"/>
    </row>
    <row r="8" spans="1:12">
      <c r="A8" s="25"/>
      <c r="B8" s="28"/>
      <c r="C8" s="20" t="s">
        <v>31</v>
      </c>
      <c r="D8" s="20">
        <v>1597990</v>
      </c>
      <c r="E8" s="21" t="s">
        <v>33</v>
      </c>
      <c r="F8" s="22">
        <v>9.27</v>
      </c>
      <c r="G8" s="19">
        <f t="shared" ref="G8:G30" si="0">F8*0.03</f>
        <v>0.27809999999999996</v>
      </c>
      <c r="H8" s="19">
        <f t="shared" ref="H8:H30" si="1">SUM(F8:G8)</f>
        <v>9.5480999999999998</v>
      </c>
      <c r="I8" s="17"/>
      <c r="J8" s="17"/>
      <c r="K8" s="17"/>
      <c r="L8" s="7"/>
    </row>
    <row r="9" spans="1:12">
      <c r="A9" s="25"/>
      <c r="B9" s="28"/>
      <c r="C9" s="20" t="s">
        <v>31</v>
      </c>
      <c r="D9" s="20">
        <v>1597991</v>
      </c>
      <c r="E9" s="21" t="s">
        <v>32</v>
      </c>
      <c r="F9" s="22">
        <v>4.12</v>
      </c>
      <c r="G9" s="19">
        <f t="shared" si="0"/>
        <v>0.1236</v>
      </c>
      <c r="H9" s="19">
        <f t="shared" si="1"/>
        <v>4.2435999999999998</v>
      </c>
      <c r="I9" s="17"/>
      <c r="J9" s="17"/>
      <c r="K9" s="17"/>
      <c r="L9" s="7"/>
    </row>
    <row r="10" spans="1:12">
      <c r="A10" s="25"/>
      <c r="B10" s="28"/>
      <c r="C10" s="20" t="s">
        <v>31</v>
      </c>
      <c r="D10" s="20">
        <v>1597991</v>
      </c>
      <c r="E10" s="21" t="s">
        <v>33</v>
      </c>
      <c r="F10" s="22">
        <v>3.09</v>
      </c>
      <c r="G10" s="19">
        <f t="shared" si="0"/>
        <v>9.2699999999999991E-2</v>
      </c>
      <c r="H10" s="19">
        <f t="shared" si="1"/>
        <v>3.1826999999999996</v>
      </c>
      <c r="I10" s="17"/>
      <c r="J10" s="17"/>
      <c r="K10" s="17"/>
      <c r="L10" s="7"/>
    </row>
    <row r="11" spans="1:12">
      <c r="A11" s="25"/>
      <c r="B11" s="28"/>
      <c r="C11" s="20" t="s">
        <v>31</v>
      </c>
      <c r="D11" s="20">
        <v>1597992</v>
      </c>
      <c r="E11" s="21" t="s">
        <v>32</v>
      </c>
      <c r="F11" s="22">
        <v>6.18</v>
      </c>
      <c r="G11" s="19">
        <f t="shared" si="0"/>
        <v>0.18539999999999998</v>
      </c>
      <c r="H11" s="19">
        <f t="shared" si="1"/>
        <v>6.3653999999999993</v>
      </c>
      <c r="I11" s="17"/>
      <c r="J11" s="17"/>
      <c r="K11" s="17"/>
      <c r="L11" s="7"/>
    </row>
    <row r="12" spans="1:12">
      <c r="A12" s="25"/>
      <c r="B12" s="28"/>
      <c r="C12" s="20" t="s">
        <v>31</v>
      </c>
      <c r="D12" s="20">
        <v>1597992</v>
      </c>
      <c r="E12" s="21" t="s">
        <v>33</v>
      </c>
      <c r="F12" s="22">
        <v>5.15</v>
      </c>
      <c r="G12" s="19">
        <f t="shared" si="0"/>
        <v>0.1545</v>
      </c>
      <c r="H12" s="19">
        <f t="shared" si="1"/>
        <v>5.3045</v>
      </c>
      <c r="I12" s="17"/>
      <c r="J12" s="17"/>
      <c r="K12" s="17"/>
      <c r="L12" s="7"/>
    </row>
    <row r="13" spans="1:12">
      <c r="A13" s="25"/>
      <c r="B13" s="28"/>
      <c r="C13" s="20" t="s">
        <v>31</v>
      </c>
      <c r="D13" s="20">
        <v>1597993</v>
      </c>
      <c r="E13" s="21" t="s">
        <v>32</v>
      </c>
      <c r="F13" s="22">
        <v>11.33</v>
      </c>
      <c r="G13" s="19">
        <f t="shared" si="0"/>
        <v>0.33989999999999998</v>
      </c>
      <c r="H13" s="19">
        <f t="shared" si="1"/>
        <v>11.6699</v>
      </c>
      <c r="I13" s="17"/>
      <c r="J13" s="17"/>
      <c r="K13" s="17"/>
      <c r="L13" s="7"/>
    </row>
    <row r="14" spans="1:12">
      <c r="A14" s="25"/>
      <c r="B14" s="28"/>
      <c r="C14" s="20" t="s">
        <v>31</v>
      </c>
      <c r="D14" s="20">
        <v>1597993</v>
      </c>
      <c r="E14" s="21" t="s">
        <v>33</v>
      </c>
      <c r="F14" s="22">
        <v>8.24</v>
      </c>
      <c r="G14" s="19">
        <f t="shared" si="0"/>
        <v>0.2472</v>
      </c>
      <c r="H14" s="19">
        <f t="shared" si="1"/>
        <v>8.4871999999999996</v>
      </c>
      <c r="I14" s="17"/>
      <c r="J14" s="17"/>
      <c r="K14" s="17"/>
      <c r="L14" s="7"/>
    </row>
    <row r="15" spans="1:12">
      <c r="A15" s="25"/>
      <c r="B15" s="28"/>
      <c r="C15" s="20" t="s">
        <v>31</v>
      </c>
      <c r="D15" s="20">
        <v>1597994</v>
      </c>
      <c r="E15" s="21" t="s">
        <v>32</v>
      </c>
      <c r="F15" s="22">
        <v>3.09</v>
      </c>
      <c r="G15" s="19">
        <f t="shared" si="0"/>
        <v>9.2699999999999991E-2</v>
      </c>
      <c r="H15" s="19">
        <f t="shared" si="1"/>
        <v>3.1826999999999996</v>
      </c>
      <c r="I15" s="17"/>
      <c r="J15" s="17"/>
      <c r="K15" s="17"/>
      <c r="L15" s="7"/>
    </row>
    <row r="16" spans="1:12">
      <c r="A16" s="25"/>
      <c r="B16" s="28"/>
      <c r="C16" s="20" t="s">
        <v>31</v>
      </c>
      <c r="D16" s="20">
        <v>1597994</v>
      </c>
      <c r="E16" s="21" t="s">
        <v>33</v>
      </c>
      <c r="F16" s="22">
        <v>2.06</v>
      </c>
      <c r="G16" s="19">
        <f t="shared" si="0"/>
        <v>6.1800000000000001E-2</v>
      </c>
      <c r="H16" s="19">
        <f t="shared" si="1"/>
        <v>2.1217999999999999</v>
      </c>
      <c r="I16" s="17"/>
      <c r="J16" s="17"/>
      <c r="K16" s="17"/>
      <c r="L16" s="7"/>
    </row>
    <row r="17" spans="1:12">
      <c r="A17" s="25"/>
      <c r="B17" s="28"/>
      <c r="C17" s="20" t="s">
        <v>31</v>
      </c>
      <c r="D17" s="20">
        <v>1597995</v>
      </c>
      <c r="E17" s="21" t="s">
        <v>32</v>
      </c>
      <c r="F17" s="22">
        <v>4.12</v>
      </c>
      <c r="G17" s="19">
        <f t="shared" si="0"/>
        <v>0.1236</v>
      </c>
      <c r="H17" s="19">
        <f t="shared" si="1"/>
        <v>4.2435999999999998</v>
      </c>
      <c r="I17" s="17"/>
      <c r="J17" s="17"/>
      <c r="K17" s="17"/>
      <c r="L17" s="7"/>
    </row>
    <row r="18" spans="1:12">
      <c r="A18" s="25"/>
      <c r="B18" s="28"/>
      <c r="C18" s="20" t="s">
        <v>31</v>
      </c>
      <c r="D18" s="20">
        <v>1597995</v>
      </c>
      <c r="E18" s="21" t="s">
        <v>33</v>
      </c>
      <c r="F18" s="22">
        <v>3.09</v>
      </c>
      <c r="G18" s="19">
        <f t="shared" si="0"/>
        <v>9.2699999999999991E-2</v>
      </c>
      <c r="H18" s="19">
        <f t="shared" si="1"/>
        <v>3.1826999999999996</v>
      </c>
      <c r="I18" s="17"/>
      <c r="J18" s="17"/>
      <c r="K18" s="17"/>
      <c r="L18" s="7"/>
    </row>
    <row r="19" spans="1:12">
      <c r="A19" s="25"/>
      <c r="B19" s="28"/>
      <c r="C19" s="20" t="s">
        <v>31</v>
      </c>
      <c r="D19" s="20">
        <v>1597996</v>
      </c>
      <c r="E19" s="21" t="s">
        <v>32</v>
      </c>
      <c r="F19" s="22">
        <v>7.21</v>
      </c>
      <c r="G19" s="19">
        <f t="shared" si="0"/>
        <v>0.21629999999999999</v>
      </c>
      <c r="H19" s="19">
        <f t="shared" si="1"/>
        <v>7.4263000000000003</v>
      </c>
      <c r="I19" s="17"/>
      <c r="J19" s="17"/>
      <c r="K19" s="17"/>
      <c r="L19" s="7"/>
    </row>
    <row r="20" spans="1:12">
      <c r="A20" s="25"/>
      <c r="B20" s="28"/>
      <c r="C20" s="20" t="s">
        <v>31</v>
      </c>
      <c r="D20" s="20">
        <v>1597996</v>
      </c>
      <c r="E20" s="21" t="s">
        <v>33</v>
      </c>
      <c r="F20" s="22">
        <v>6.18</v>
      </c>
      <c r="G20" s="19">
        <f t="shared" si="0"/>
        <v>0.18539999999999998</v>
      </c>
      <c r="H20" s="19">
        <f t="shared" si="1"/>
        <v>6.3653999999999993</v>
      </c>
      <c r="I20" s="17"/>
      <c r="J20" s="17"/>
      <c r="K20" s="17"/>
      <c r="L20" s="7"/>
    </row>
    <row r="21" spans="1:12">
      <c r="A21" s="25"/>
      <c r="B21" s="28"/>
      <c r="C21" s="20" t="s">
        <v>31</v>
      </c>
      <c r="D21" s="20">
        <v>1597997</v>
      </c>
      <c r="E21" s="21" t="s">
        <v>32</v>
      </c>
      <c r="F21" s="22">
        <v>2.06</v>
      </c>
      <c r="G21" s="19">
        <f t="shared" si="0"/>
        <v>6.1800000000000001E-2</v>
      </c>
      <c r="H21" s="19">
        <f t="shared" si="1"/>
        <v>2.1217999999999999</v>
      </c>
      <c r="I21" s="17"/>
      <c r="J21" s="17"/>
      <c r="K21" s="17"/>
      <c r="L21" s="7"/>
    </row>
    <row r="22" spans="1:12">
      <c r="A22" s="25"/>
      <c r="B22" s="28"/>
      <c r="C22" s="20" t="s">
        <v>31</v>
      </c>
      <c r="D22" s="20">
        <v>1597997</v>
      </c>
      <c r="E22" s="21" t="s">
        <v>33</v>
      </c>
      <c r="F22" s="22">
        <v>1.03</v>
      </c>
      <c r="G22" s="19">
        <f t="shared" si="0"/>
        <v>3.09E-2</v>
      </c>
      <c r="H22" s="19">
        <f t="shared" si="1"/>
        <v>1.0609</v>
      </c>
      <c r="I22" s="17"/>
      <c r="J22" s="17"/>
      <c r="K22" s="17"/>
      <c r="L22" s="7"/>
    </row>
    <row r="23" spans="1:12">
      <c r="A23" s="25"/>
      <c r="B23" s="28"/>
      <c r="C23" s="20" t="s">
        <v>31</v>
      </c>
      <c r="D23" s="20">
        <v>1597998</v>
      </c>
      <c r="E23" s="21" t="s">
        <v>32</v>
      </c>
      <c r="F23" s="22">
        <v>5.15</v>
      </c>
      <c r="G23" s="19">
        <f t="shared" si="0"/>
        <v>0.1545</v>
      </c>
      <c r="H23" s="19">
        <f t="shared" si="1"/>
        <v>5.3045</v>
      </c>
      <c r="I23" s="17"/>
      <c r="J23" s="17"/>
      <c r="K23" s="17"/>
      <c r="L23" s="7"/>
    </row>
    <row r="24" spans="1:12">
      <c r="A24" s="25"/>
      <c r="B24" s="28"/>
      <c r="C24" s="20" t="s">
        <v>31</v>
      </c>
      <c r="D24" s="20">
        <v>1597998</v>
      </c>
      <c r="E24" s="21" t="s">
        <v>33</v>
      </c>
      <c r="F24" s="22">
        <v>4.12</v>
      </c>
      <c r="G24" s="19">
        <f t="shared" si="0"/>
        <v>0.1236</v>
      </c>
      <c r="H24" s="19">
        <f t="shared" si="1"/>
        <v>4.2435999999999998</v>
      </c>
      <c r="I24" s="17"/>
      <c r="J24" s="17"/>
      <c r="K24" s="17"/>
      <c r="L24" s="7"/>
    </row>
    <row r="25" spans="1:12">
      <c r="A25" s="25"/>
      <c r="B25" s="28"/>
      <c r="C25" s="20" t="s">
        <v>31</v>
      </c>
      <c r="D25" s="20">
        <v>1597999</v>
      </c>
      <c r="E25" s="21" t="s">
        <v>32</v>
      </c>
      <c r="F25" s="22">
        <v>6.18</v>
      </c>
      <c r="G25" s="19">
        <f t="shared" si="0"/>
        <v>0.18539999999999998</v>
      </c>
      <c r="H25" s="19">
        <f t="shared" si="1"/>
        <v>6.3653999999999993</v>
      </c>
      <c r="I25" s="17"/>
      <c r="J25" s="17"/>
      <c r="K25" s="17"/>
      <c r="L25" s="7"/>
    </row>
    <row r="26" spans="1:12">
      <c r="A26" s="25"/>
      <c r="B26" s="28"/>
      <c r="C26" s="20" t="s">
        <v>31</v>
      </c>
      <c r="D26" s="20">
        <v>1597999</v>
      </c>
      <c r="E26" s="21" t="s">
        <v>33</v>
      </c>
      <c r="F26" s="22">
        <v>5.15</v>
      </c>
      <c r="G26" s="19">
        <f t="shared" si="0"/>
        <v>0.1545</v>
      </c>
      <c r="H26" s="19">
        <f t="shared" si="1"/>
        <v>5.3045</v>
      </c>
      <c r="I26" s="17"/>
      <c r="J26" s="17"/>
      <c r="K26" s="17"/>
      <c r="L26" s="7"/>
    </row>
    <row r="27" spans="1:12">
      <c r="A27" s="25"/>
      <c r="B27" s="28"/>
      <c r="C27" s="20" t="s">
        <v>31</v>
      </c>
      <c r="D27" s="20">
        <v>1598000</v>
      </c>
      <c r="E27" s="21" t="s">
        <v>32</v>
      </c>
      <c r="F27" s="22">
        <v>4.12</v>
      </c>
      <c r="G27" s="19">
        <f t="shared" si="0"/>
        <v>0.1236</v>
      </c>
      <c r="H27" s="19">
        <f t="shared" si="1"/>
        <v>4.2435999999999998</v>
      </c>
      <c r="I27" s="17"/>
      <c r="J27" s="17"/>
      <c r="K27" s="17"/>
      <c r="L27" s="7"/>
    </row>
    <row r="28" spans="1:12">
      <c r="A28" s="25"/>
      <c r="B28" s="28"/>
      <c r="C28" s="20" t="s">
        <v>31</v>
      </c>
      <c r="D28" s="20">
        <v>1598000</v>
      </c>
      <c r="E28" s="21" t="s">
        <v>33</v>
      </c>
      <c r="F28" s="22">
        <v>3.09</v>
      </c>
      <c r="G28" s="19">
        <f t="shared" si="0"/>
        <v>9.2699999999999991E-2</v>
      </c>
      <c r="H28" s="19">
        <f t="shared" si="1"/>
        <v>3.1826999999999996</v>
      </c>
      <c r="I28" s="17"/>
      <c r="J28" s="17"/>
      <c r="K28" s="17"/>
      <c r="L28" s="7"/>
    </row>
    <row r="29" spans="1:12">
      <c r="A29" s="25"/>
      <c r="B29" s="28"/>
      <c r="C29" s="20" t="s">
        <v>31</v>
      </c>
      <c r="D29" s="20">
        <v>1598001</v>
      </c>
      <c r="E29" s="21" t="s">
        <v>32</v>
      </c>
      <c r="F29" s="22">
        <v>1.03</v>
      </c>
      <c r="G29" s="19">
        <f t="shared" si="0"/>
        <v>3.09E-2</v>
      </c>
      <c r="H29" s="19">
        <f t="shared" si="1"/>
        <v>1.0609</v>
      </c>
      <c r="I29" s="17"/>
      <c r="J29" s="17"/>
      <c r="K29" s="17"/>
      <c r="L29" s="7"/>
    </row>
    <row r="30" spans="1:12">
      <c r="A30" s="25"/>
      <c r="B30" s="28"/>
      <c r="C30" s="20" t="s">
        <v>31</v>
      </c>
      <c r="D30" s="20">
        <v>1598001</v>
      </c>
      <c r="E30" s="21" t="s">
        <v>33</v>
      </c>
      <c r="F30" s="22">
        <v>1.03</v>
      </c>
      <c r="G30" s="19">
        <f t="shared" si="0"/>
        <v>3.09E-2</v>
      </c>
      <c r="H30" s="19">
        <f t="shared" si="1"/>
        <v>1.0609</v>
      </c>
      <c r="I30" s="17"/>
      <c r="J30" s="17"/>
      <c r="K30" s="17"/>
      <c r="L30" s="7"/>
    </row>
    <row r="31" spans="1:12">
      <c r="A31" s="26"/>
      <c r="B31" s="28"/>
      <c r="C31" s="20" t="s">
        <v>31</v>
      </c>
      <c r="D31" s="20">
        <v>1598002</v>
      </c>
      <c r="E31" s="21" t="s">
        <v>32</v>
      </c>
      <c r="F31" s="22">
        <v>5.15</v>
      </c>
      <c r="G31" s="19">
        <f t="shared" ref="G31:G55" si="2">F31*0.03</f>
        <v>0.1545</v>
      </c>
      <c r="H31" s="19">
        <f t="shared" ref="H31:H55" si="3">SUM(F31:G31)</f>
        <v>5.3045</v>
      </c>
      <c r="I31" s="17"/>
      <c r="J31" s="17"/>
      <c r="K31" s="17"/>
      <c r="L31" s="7"/>
    </row>
    <row r="32" spans="1:12">
      <c r="A32" s="24" t="s">
        <v>30</v>
      </c>
      <c r="B32" s="27" t="s">
        <v>28</v>
      </c>
      <c r="C32" s="20" t="s">
        <v>31</v>
      </c>
      <c r="D32" s="20">
        <v>1598002</v>
      </c>
      <c r="E32" s="21" t="s">
        <v>33</v>
      </c>
      <c r="F32" s="22">
        <v>4.12</v>
      </c>
      <c r="G32" s="19">
        <f t="shared" si="2"/>
        <v>0.1236</v>
      </c>
      <c r="H32" s="19">
        <f t="shared" si="3"/>
        <v>4.2435999999999998</v>
      </c>
      <c r="I32" s="17"/>
      <c r="J32" s="17"/>
      <c r="K32" s="17"/>
      <c r="L32" s="7"/>
    </row>
    <row r="33" spans="1:12">
      <c r="A33" s="25"/>
      <c r="B33" s="28"/>
      <c r="C33" s="20" t="s">
        <v>31</v>
      </c>
      <c r="D33" s="20">
        <v>1598003</v>
      </c>
      <c r="E33" s="21" t="s">
        <v>32</v>
      </c>
      <c r="F33" s="22">
        <v>5.15</v>
      </c>
      <c r="G33" s="19">
        <f t="shared" si="2"/>
        <v>0.1545</v>
      </c>
      <c r="H33" s="19">
        <f t="shared" si="3"/>
        <v>5.3045</v>
      </c>
      <c r="I33" s="17"/>
      <c r="J33" s="17"/>
      <c r="K33" s="17"/>
      <c r="L33" s="7"/>
    </row>
    <row r="34" spans="1:12">
      <c r="A34" s="25"/>
      <c r="B34" s="28"/>
      <c r="C34" s="20" t="s">
        <v>31</v>
      </c>
      <c r="D34" s="20">
        <v>1598003</v>
      </c>
      <c r="E34" s="21" t="s">
        <v>33</v>
      </c>
      <c r="F34" s="22">
        <v>4.12</v>
      </c>
      <c r="G34" s="19">
        <f t="shared" si="2"/>
        <v>0.1236</v>
      </c>
      <c r="H34" s="19">
        <f t="shared" si="3"/>
        <v>4.2435999999999998</v>
      </c>
      <c r="I34" s="17"/>
      <c r="J34" s="17"/>
      <c r="K34" s="17"/>
      <c r="L34" s="7"/>
    </row>
    <row r="35" spans="1:12">
      <c r="A35" s="25"/>
      <c r="B35" s="28"/>
      <c r="C35" s="20" t="s">
        <v>31</v>
      </c>
      <c r="D35" s="20">
        <v>1598004</v>
      </c>
      <c r="E35" s="21" t="s">
        <v>32</v>
      </c>
      <c r="F35" s="22">
        <v>5.15</v>
      </c>
      <c r="G35" s="19">
        <f t="shared" si="2"/>
        <v>0.1545</v>
      </c>
      <c r="H35" s="19">
        <f t="shared" si="3"/>
        <v>5.3045</v>
      </c>
      <c r="I35" s="17"/>
      <c r="J35" s="17"/>
      <c r="K35" s="17"/>
      <c r="L35" s="7"/>
    </row>
    <row r="36" spans="1:12">
      <c r="A36" s="25"/>
      <c r="B36" s="28"/>
      <c r="C36" s="20" t="s">
        <v>31</v>
      </c>
      <c r="D36" s="20">
        <v>1598004</v>
      </c>
      <c r="E36" s="21" t="s">
        <v>33</v>
      </c>
      <c r="F36" s="22">
        <v>4.12</v>
      </c>
      <c r="G36" s="19">
        <f t="shared" si="2"/>
        <v>0.1236</v>
      </c>
      <c r="H36" s="19">
        <f t="shared" si="3"/>
        <v>4.2435999999999998</v>
      </c>
      <c r="I36" s="17"/>
      <c r="J36" s="17"/>
      <c r="K36" s="17"/>
      <c r="L36" s="7"/>
    </row>
    <row r="37" spans="1:12">
      <c r="A37" s="25"/>
      <c r="B37" s="28"/>
      <c r="C37" s="20" t="s">
        <v>31</v>
      </c>
      <c r="D37" s="20">
        <v>1598005</v>
      </c>
      <c r="E37" s="21" t="s">
        <v>32</v>
      </c>
      <c r="F37" s="22">
        <v>3.09</v>
      </c>
      <c r="G37" s="19">
        <f t="shared" si="2"/>
        <v>9.2699999999999991E-2</v>
      </c>
      <c r="H37" s="19">
        <f t="shared" si="3"/>
        <v>3.1826999999999996</v>
      </c>
      <c r="I37" s="17"/>
      <c r="J37" s="17"/>
      <c r="K37" s="17"/>
      <c r="L37" s="7"/>
    </row>
    <row r="38" spans="1:12">
      <c r="A38" s="25"/>
      <c r="B38" s="28"/>
      <c r="C38" s="20" t="s">
        <v>31</v>
      </c>
      <c r="D38" s="20">
        <v>1598005</v>
      </c>
      <c r="E38" s="21" t="s">
        <v>33</v>
      </c>
      <c r="F38" s="22">
        <v>2.06</v>
      </c>
      <c r="G38" s="19">
        <f t="shared" si="2"/>
        <v>6.1800000000000001E-2</v>
      </c>
      <c r="H38" s="19">
        <f t="shared" si="3"/>
        <v>2.1217999999999999</v>
      </c>
      <c r="I38" s="17"/>
      <c r="J38" s="17"/>
      <c r="K38" s="17"/>
      <c r="L38" s="7"/>
    </row>
    <row r="39" spans="1:12">
      <c r="A39" s="25"/>
      <c r="B39" s="28"/>
      <c r="C39" s="20" t="s">
        <v>31</v>
      </c>
      <c r="D39" s="20">
        <v>1598006</v>
      </c>
      <c r="E39" s="21" t="s">
        <v>32</v>
      </c>
      <c r="F39" s="22">
        <v>12.36</v>
      </c>
      <c r="G39" s="19">
        <f t="shared" si="2"/>
        <v>0.37079999999999996</v>
      </c>
      <c r="H39" s="19">
        <f t="shared" si="3"/>
        <v>12.730799999999999</v>
      </c>
      <c r="I39" s="17"/>
      <c r="J39" s="17"/>
      <c r="K39" s="17"/>
      <c r="L39" s="7"/>
    </row>
    <row r="40" spans="1:12">
      <c r="A40" s="25"/>
      <c r="B40" s="28"/>
      <c r="C40" s="20" t="s">
        <v>31</v>
      </c>
      <c r="D40" s="20">
        <v>1598006</v>
      </c>
      <c r="E40" s="21" t="s">
        <v>33</v>
      </c>
      <c r="F40" s="22">
        <v>9.27</v>
      </c>
      <c r="G40" s="19">
        <f t="shared" si="2"/>
        <v>0.27809999999999996</v>
      </c>
      <c r="H40" s="19">
        <f t="shared" si="3"/>
        <v>9.5480999999999998</v>
      </c>
      <c r="I40" s="17"/>
      <c r="J40" s="17"/>
      <c r="K40" s="17"/>
      <c r="L40" s="7"/>
    </row>
    <row r="41" spans="1:12">
      <c r="A41" s="25"/>
      <c r="B41" s="28"/>
      <c r="C41" s="20" t="s">
        <v>31</v>
      </c>
      <c r="D41" s="20">
        <v>1598007</v>
      </c>
      <c r="E41" s="21" t="s">
        <v>33</v>
      </c>
      <c r="F41" s="22">
        <v>1.03</v>
      </c>
      <c r="G41" s="19">
        <f t="shared" si="2"/>
        <v>3.09E-2</v>
      </c>
      <c r="H41" s="19">
        <f t="shared" si="3"/>
        <v>1.0609</v>
      </c>
      <c r="I41" s="17"/>
      <c r="J41" s="17"/>
      <c r="K41" s="17"/>
      <c r="L41" s="7"/>
    </row>
    <row r="42" spans="1:12">
      <c r="A42" s="25"/>
      <c r="B42" s="28"/>
      <c r="C42" s="20" t="s">
        <v>31</v>
      </c>
      <c r="D42" s="20">
        <v>1598122</v>
      </c>
      <c r="E42" s="21" t="s">
        <v>32</v>
      </c>
      <c r="F42" s="22">
        <v>349.17</v>
      </c>
      <c r="G42" s="19">
        <f t="shared" si="2"/>
        <v>10.475099999999999</v>
      </c>
      <c r="H42" s="19">
        <f t="shared" si="3"/>
        <v>359.64510000000001</v>
      </c>
      <c r="I42" s="17"/>
      <c r="J42" s="17"/>
      <c r="K42" s="17"/>
      <c r="L42" s="7"/>
    </row>
    <row r="43" spans="1:12">
      <c r="A43" s="25"/>
      <c r="B43" s="28"/>
      <c r="C43" s="20" t="s">
        <v>31</v>
      </c>
      <c r="D43" s="20">
        <v>1598122</v>
      </c>
      <c r="E43" s="21" t="s">
        <v>33</v>
      </c>
      <c r="F43" s="22">
        <v>262.64999999999998</v>
      </c>
      <c r="G43" s="19">
        <f t="shared" si="2"/>
        <v>7.8794999999999993</v>
      </c>
      <c r="H43" s="19">
        <f t="shared" si="3"/>
        <v>270.52949999999998</v>
      </c>
      <c r="I43" s="17"/>
      <c r="J43" s="17"/>
      <c r="K43" s="17"/>
      <c r="L43" s="7"/>
    </row>
    <row r="44" spans="1:12">
      <c r="A44" s="25"/>
      <c r="B44" s="28"/>
      <c r="C44" s="20" t="s">
        <v>31</v>
      </c>
      <c r="D44" s="20">
        <v>1598124</v>
      </c>
      <c r="E44" s="21" t="s">
        <v>32</v>
      </c>
      <c r="F44" s="22">
        <v>9.27</v>
      </c>
      <c r="G44" s="19">
        <f t="shared" si="2"/>
        <v>0.27809999999999996</v>
      </c>
      <c r="H44" s="19">
        <f t="shared" si="3"/>
        <v>9.5480999999999998</v>
      </c>
      <c r="I44" s="17"/>
      <c r="J44" s="17"/>
      <c r="K44" s="17"/>
      <c r="L44" s="7"/>
    </row>
    <row r="45" spans="1:12">
      <c r="A45" s="25"/>
      <c r="B45" s="28"/>
      <c r="C45" s="20" t="s">
        <v>31</v>
      </c>
      <c r="D45" s="20">
        <v>1598124</v>
      </c>
      <c r="E45" s="21" t="s">
        <v>33</v>
      </c>
      <c r="F45" s="22">
        <v>7.21</v>
      </c>
      <c r="G45" s="19">
        <f t="shared" si="2"/>
        <v>0.21629999999999999</v>
      </c>
      <c r="H45" s="19">
        <f t="shared" si="3"/>
        <v>7.4263000000000003</v>
      </c>
      <c r="I45" s="17"/>
      <c r="J45" s="17"/>
      <c r="K45" s="17"/>
      <c r="L45" s="7"/>
    </row>
    <row r="46" spans="1:12">
      <c r="A46" s="25"/>
      <c r="B46" s="28"/>
      <c r="C46" s="20" t="s">
        <v>31</v>
      </c>
      <c r="D46" s="20">
        <v>1598125</v>
      </c>
      <c r="E46" s="21" t="s">
        <v>32</v>
      </c>
      <c r="F46" s="22">
        <v>27.81</v>
      </c>
      <c r="G46" s="19">
        <f t="shared" si="2"/>
        <v>0.83429999999999993</v>
      </c>
      <c r="H46" s="19">
        <f t="shared" si="3"/>
        <v>28.644299999999998</v>
      </c>
      <c r="I46" s="17"/>
      <c r="J46" s="17"/>
      <c r="K46" s="17"/>
      <c r="L46" s="7"/>
    </row>
    <row r="47" spans="1:12">
      <c r="A47" s="25"/>
      <c r="B47" s="28"/>
      <c r="C47" s="20" t="s">
        <v>31</v>
      </c>
      <c r="D47" s="20">
        <v>1598125</v>
      </c>
      <c r="E47" s="21" t="s">
        <v>32</v>
      </c>
      <c r="F47" s="22">
        <v>27.81</v>
      </c>
      <c r="G47" s="19">
        <f t="shared" si="2"/>
        <v>0.83429999999999993</v>
      </c>
      <c r="H47" s="19">
        <f t="shared" si="3"/>
        <v>28.644299999999998</v>
      </c>
      <c r="I47" s="17"/>
      <c r="J47" s="17"/>
      <c r="K47" s="17"/>
      <c r="L47" s="7"/>
    </row>
    <row r="48" spans="1:12">
      <c r="A48" s="25"/>
      <c r="B48" s="28"/>
      <c r="C48" s="20" t="s">
        <v>31</v>
      </c>
      <c r="D48" s="20">
        <v>1598125</v>
      </c>
      <c r="E48" s="21" t="s">
        <v>32</v>
      </c>
      <c r="F48" s="22">
        <v>18.54</v>
      </c>
      <c r="G48" s="19">
        <f t="shared" si="2"/>
        <v>0.55619999999999992</v>
      </c>
      <c r="H48" s="19">
        <f t="shared" si="3"/>
        <v>19.0962</v>
      </c>
      <c r="I48" s="17"/>
      <c r="J48" s="17"/>
      <c r="K48" s="17"/>
      <c r="L48" s="7"/>
    </row>
    <row r="49" spans="1:12">
      <c r="A49" s="25"/>
      <c r="B49" s="28"/>
      <c r="C49" s="20" t="s">
        <v>31</v>
      </c>
      <c r="D49" s="20">
        <v>1598125</v>
      </c>
      <c r="E49" s="21" t="s">
        <v>32</v>
      </c>
      <c r="F49" s="22">
        <v>18.54</v>
      </c>
      <c r="G49" s="19">
        <f t="shared" si="2"/>
        <v>0.55619999999999992</v>
      </c>
      <c r="H49" s="19">
        <f t="shared" si="3"/>
        <v>19.0962</v>
      </c>
      <c r="I49" s="17"/>
      <c r="J49" s="17"/>
      <c r="K49" s="17"/>
      <c r="L49" s="7"/>
    </row>
    <row r="50" spans="1:12">
      <c r="A50" s="25"/>
      <c r="B50" s="28"/>
      <c r="C50" s="20" t="s">
        <v>31</v>
      </c>
      <c r="D50" s="20">
        <v>1598125</v>
      </c>
      <c r="E50" s="21" t="s">
        <v>32</v>
      </c>
      <c r="F50" s="22">
        <v>9.27</v>
      </c>
      <c r="G50" s="19">
        <f t="shared" si="2"/>
        <v>0.27809999999999996</v>
      </c>
      <c r="H50" s="19">
        <f t="shared" si="3"/>
        <v>9.5480999999999998</v>
      </c>
      <c r="I50" s="17"/>
      <c r="J50" s="17"/>
      <c r="K50" s="17"/>
      <c r="L50" s="7"/>
    </row>
    <row r="51" spans="1:12">
      <c r="A51" s="25"/>
      <c r="B51" s="28"/>
      <c r="C51" s="20" t="s">
        <v>31</v>
      </c>
      <c r="D51" s="20">
        <v>1598125</v>
      </c>
      <c r="E51" s="21" t="s">
        <v>33</v>
      </c>
      <c r="F51" s="22">
        <v>21.63</v>
      </c>
      <c r="G51" s="19">
        <f t="shared" si="2"/>
        <v>0.64889999999999992</v>
      </c>
      <c r="H51" s="19">
        <f t="shared" si="3"/>
        <v>22.2789</v>
      </c>
      <c r="I51" s="17"/>
      <c r="J51" s="17"/>
      <c r="K51" s="17"/>
      <c r="L51" s="7"/>
    </row>
    <row r="52" spans="1:12">
      <c r="A52" s="25"/>
      <c r="B52" s="28"/>
      <c r="C52" s="20" t="s">
        <v>31</v>
      </c>
      <c r="D52" s="20">
        <v>1598125</v>
      </c>
      <c r="E52" s="21" t="s">
        <v>33</v>
      </c>
      <c r="F52" s="22">
        <v>21.63</v>
      </c>
      <c r="G52" s="19">
        <f t="shared" si="2"/>
        <v>0.64889999999999992</v>
      </c>
      <c r="H52" s="19">
        <f t="shared" si="3"/>
        <v>22.2789</v>
      </c>
      <c r="I52" s="17"/>
      <c r="J52" s="17"/>
      <c r="K52" s="17"/>
      <c r="L52" s="7"/>
    </row>
    <row r="53" spans="1:12">
      <c r="A53" s="25"/>
      <c r="B53" s="28"/>
      <c r="C53" s="20" t="s">
        <v>31</v>
      </c>
      <c r="D53" s="20">
        <v>1598125</v>
      </c>
      <c r="E53" s="21" t="s">
        <v>33</v>
      </c>
      <c r="F53" s="22">
        <v>14.42</v>
      </c>
      <c r="G53" s="19">
        <f t="shared" si="2"/>
        <v>0.43259999999999998</v>
      </c>
      <c r="H53" s="19">
        <f t="shared" si="3"/>
        <v>14.852600000000001</v>
      </c>
      <c r="I53" s="17"/>
      <c r="J53" s="17"/>
      <c r="K53" s="17"/>
      <c r="L53" s="7"/>
    </row>
    <row r="54" spans="1:12">
      <c r="A54" s="25"/>
      <c r="B54" s="28"/>
      <c r="C54" s="20" t="s">
        <v>31</v>
      </c>
      <c r="D54" s="20">
        <v>1598125</v>
      </c>
      <c r="E54" s="21" t="s">
        <v>33</v>
      </c>
      <c r="F54" s="22">
        <v>14.42</v>
      </c>
      <c r="G54" s="19">
        <f t="shared" si="2"/>
        <v>0.43259999999999998</v>
      </c>
      <c r="H54" s="19">
        <f t="shared" si="3"/>
        <v>14.852600000000001</v>
      </c>
      <c r="I54" s="17"/>
      <c r="J54" s="17"/>
      <c r="K54" s="17"/>
      <c r="L54" s="7"/>
    </row>
    <row r="55" spans="1:12">
      <c r="A55" s="25"/>
      <c r="B55" s="28"/>
      <c r="C55" s="20" t="s">
        <v>31</v>
      </c>
      <c r="D55" s="20">
        <v>1598125</v>
      </c>
      <c r="E55" s="21" t="s">
        <v>33</v>
      </c>
      <c r="F55" s="22">
        <v>7.21</v>
      </c>
      <c r="G55" s="19">
        <f t="shared" si="2"/>
        <v>0.21629999999999999</v>
      </c>
      <c r="H55" s="19">
        <f t="shared" si="3"/>
        <v>7.4263000000000003</v>
      </c>
      <c r="I55" s="17"/>
      <c r="J55" s="17"/>
      <c r="K55" s="17"/>
      <c r="L55" s="7"/>
    </row>
    <row r="56" spans="1:12">
      <c r="A56" s="26"/>
      <c r="B56" s="28"/>
      <c r="F56" s="23">
        <f>SUM(F7:F55)</f>
        <v>983.64999999999986</v>
      </c>
    </row>
  </sheetData>
  <mergeCells count="10">
    <mergeCell ref="A1:L1"/>
    <mergeCell ref="A2:L2"/>
    <mergeCell ref="E3:F3"/>
    <mergeCell ref="C4:D4"/>
    <mergeCell ref="E4:F4"/>
    <mergeCell ref="A32:A56"/>
    <mergeCell ref="B32:B56"/>
    <mergeCell ref="A7:A31"/>
    <mergeCell ref="B7:B31"/>
    <mergeCell ref="G3:L4"/>
  </mergeCells>
  <phoneticPr fontId="14" type="noConversion"/>
  <pageMargins left="0" right="0" top="0" bottom="0" header="0.51181102362204722" footer="0.51181102362204722"/>
  <pageSetup paperSize="9" scale="8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845-1233</vt:lpstr>
      <vt:lpstr>'845-1233'!Print_Area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2025-02-25T05:01:56Z</cp:lastPrinted>
  <dcterms:created xsi:type="dcterms:W3CDTF">2017-02-25T05:34:00Z</dcterms:created>
  <dcterms:modified xsi:type="dcterms:W3CDTF">2025-02-26T00:49:16Z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