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<sst xmlns="http://schemas.openxmlformats.org/spreadsheetml/2006/main" count="33" uniqueCount="33">
  <si>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</si>
  <si>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</si>
  <si>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中通快递：</t>
  </si>
  <si>
    <t>73545397012119</t>
  </si>
  <si>
    <t>收件地址：</t>
  </si>
  <si>
    <t>Jenny，19955816114，安徽阜阳市阜阳合肥现代产业园区合肥大道16号工投阜阳中小企业园B2号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</si>
  <si>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</si>
  <si>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</si>
  <si>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</si>
  <si>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</si>
  <si>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</si>
  <si>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</si>
  <si>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</si>
  <si>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</si>
  <si>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</si>
  <si>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</si>
  <si>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</si>
  <si>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</si>
  <si>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</si>
  <si>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</si>
  <si>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</si>
  <si>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</si>
  <si>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</si>
  <si>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</si>
  <si>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</si>
  <si>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</si>
  <si>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</si>
  <si>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</si>
  <si>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</si>
  <si>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S25020324</t>
  </si>
  <si>
    <t>YB035-黑色-20CM，23000</t>
  </si>
  <si>
    <t>P25020576，CMTW51017/CMTW51018 款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</si>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</sst>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10" sqref="H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45712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7"/>
      <c r="K6" s="48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49" t="s">
        <v>15</v>
      </c>
      <c r="K7" s="27" t="s">
        <v>16</v>
      </c>
      <c r="L7" s="50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1" t="s">
        <v>26</v>
      </c>
      <c r="K8" s="34" t="s">
        <v>27</v>
      </c>
      <c r="L8" s="52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23000</v>
      </c>
      <c r="E9" s="38">
        <f>+D9*0.02</f>
        <v>460</v>
      </c>
      <c r="F9" s="38">
        <f>+D9+E9</f>
        <v>23460</v>
      </c>
      <c r="G9" s="39">
        <v>1</v>
      </c>
      <c r="H9" s="39">
        <v>5.86</v>
      </c>
      <c r="I9" s="53">
        <v>6.26</v>
      </c>
      <c r="J9" s="53" t="s">
        <v>32</v>
      </c>
      <c r="K9" s="54">
        <v>0.023</v>
      </c>
      <c r="L9" s="55">
        <f>+I9*G9</f>
        <v>6.26</v>
      </c>
    </row>
    <row r="10" s="3" customFormat="1" ht="65" customHeight="1" spans="1:12">
      <c r="A10" s="40"/>
      <c r="B10" s="40"/>
      <c r="C10" s="35"/>
      <c r="D10" s="41"/>
      <c r="E10" s="41"/>
      <c r="F10" s="37"/>
      <c r="G10" s="42"/>
      <c r="H10" s="42"/>
      <c r="I10" s="42"/>
      <c r="J10" s="55"/>
      <c r="K10" s="55"/>
      <c r="L10" s="56"/>
    </row>
    <row r="11" ht="15" spans="1:12">
      <c r="A11" s="43"/>
      <c r="B11" s="43"/>
      <c r="C11" s="44"/>
      <c r="D11" s="45"/>
      <c r="E11" s="45"/>
      <c r="F11" s="46">
        <f>SUM(F9:F10)</f>
        <v>23460</v>
      </c>
      <c r="G11" s="45">
        <f>SUM(G9:G10)</f>
        <v>1</v>
      </c>
      <c r="H11" s="45"/>
      <c r="I11" s="45">
        <f>SUM(I9:I10)</f>
        <v>6.26</v>
      </c>
      <c r="J11" s="45"/>
      <c r="K11" s="45">
        <f>SUM(K9:K10)</f>
        <v>0.023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