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<sst xmlns="http://schemas.openxmlformats.org/spreadsheetml/2006/main" count="58" uniqueCount="47">
  <si>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</si>
  <si>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</si>
  <si>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</si>
  <si>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上海办中通73545564176472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</si>
  <si>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</si>
  <si>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</si>
  <si>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</si>
  <si>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</si>
  <si>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</si>
  <si>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</si>
  <si>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</si>
  <si>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</si>
  <si>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</si>
  <si>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</si>
  <si>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</si>
  <si>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</si>
  <si>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</si>
  <si>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</si>
  <si>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</si>
  <si>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</si>
  <si>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</si>
  <si>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</si>
  <si>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</si>
  <si>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</si>
  <si>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</si>
  <si>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P25020095</t>
  </si>
  <si>
    <t xml:space="preserve">21 AULTH09845                                     </t>
  </si>
  <si>
    <t xml:space="preserve">S25020064 </t>
  </si>
  <si>
    <t xml:space="preserve">D1238AX                                                                                             </t>
  </si>
  <si>
    <t>31*23*15</t>
  </si>
  <si>
    <t xml:space="preserve">21 AULBM10015                                     </t>
  </si>
  <si>
    <t xml:space="preserve">23_AULBM11226                                     </t>
  </si>
  <si>
    <t>总计</t>
  </si>
  <si>
    <t>颜色</t>
  </si>
  <si>
    <t>尺码</t>
  </si>
  <si>
    <t>生产数</t>
  </si>
  <si>
    <t>款号</t>
  </si>
  <si>
    <r>
      <rPr>
        <b/>
        <sz val="10"/>
        <rFont val="Arial"/>
        <charset val="134"/>
      </rPr>
      <t>BK27-BLACK</t>
    </r>
    <r>
      <rPr>
        <b/>
        <sz val="10"/>
        <rFont val="宋体"/>
        <charset val="134"/>
      </rPr>
      <t>黑色</t>
    </r>
  </si>
  <si>
    <t>S</t>
  </si>
  <si>
    <t>无价格</t>
  </si>
  <si>
    <t>D1238AX</t>
  </si>
  <si>
    <t>M</t>
  </si>
  <si>
    <t>L</t>
  </si>
  <si>
    <t>XL</t>
  </si>
  <si>
    <t>XXL</t>
  </si>
  <si>
    <t>3XL</t>
  </si>
  <si>
    <t>KH207-Khaki卡其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</si>
</sst>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176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6" fontId="16" fillId="3" borderId="2" xfId="50" applyNumberFormat="1" applyFont="1" applyFill="1" applyBorder="1" applyAlignment="1">
      <alignment horizontal="center" vertical="center" wrapText="1"/>
    </xf>
    <xf numFmtId="177" fontId="16" fillId="0" borderId="1" xfId="5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76" fontId="16" fillId="3" borderId="3" xfId="50" applyNumberFormat="1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6" fontId="16" fillId="3" borderId="4" xfId="50" applyNumberFormat="1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3088</v>
      </c>
      <c r="F8" s="30"/>
      <c r="G8" s="30">
        <v>3164</v>
      </c>
      <c r="H8" s="31">
        <v>1</v>
      </c>
      <c r="I8" s="30"/>
      <c r="J8" s="30">
        <v>3.5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3088</v>
      </c>
      <c r="F9" s="30"/>
      <c r="G9" s="30">
        <v>3200</v>
      </c>
      <c r="H9" s="35">
        <v>2</v>
      </c>
      <c r="I9" s="30"/>
      <c r="J9" s="35">
        <v>4.1</v>
      </c>
      <c r="K9" s="35" t="s">
        <v>29</v>
      </c>
    </row>
    <row r="10" ht="15" spans="1:11">
      <c r="A10" s="36"/>
      <c r="B10" s="33" t="s">
        <v>31</v>
      </c>
      <c r="C10" s="37"/>
      <c r="D10" s="37"/>
      <c r="E10" s="30">
        <v>3088</v>
      </c>
      <c r="F10" s="30"/>
      <c r="G10" s="30">
        <v>3200</v>
      </c>
      <c r="H10" s="38"/>
      <c r="I10" s="30"/>
      <c r="J10" s="38"/>
      <c r="K10" s="38"/>
    </row>
    <row r="11" spans="1:11">
      <c r="A11" s="30" t="s">
        <v>32</v>
      </c>
      <c r="B11" s="30"/>
      <c r="C11" s="30"/>
      <c r="D11" s="30"/>
      <c r="E11" s="39">
        <f>SUM(E8:E10)</f>
        <v>9264</v>
      </c>
      <c r="F11" s="39"/>
      <c r="G11" s="39">
        <f>SUM(G8:G10)</f>
        <v>9564</v>
      </c>
      <c r="H11" s="40">
        <v>2</v>
      </c>
      <c r="I11" s="39"/>
      <c r="J11" s="39">
        <f>SUM(J8:J10)</f>
        <v>7.6</v>
      </c>
      <c r="K11" s="30"/>
    </row>
    <row r="14" spans="1:6">
      <c r="A14" s="30" t="s">
        <v>33</v>
      </c>
      <c r="B14" s="30" t="s">
        <v>34</v>
      </c>
      <c r="C14" s="41" t="s">
        <v>18</v>
      </c>
      <c r="D14" s="42" t="s">
        <v>35</v>
      </c>
      <c r="E14" s="30"/>
      <c r="F14" s="30" t="s">
        <v>36</v>
      </c>
    </row>
    <row r="15" spans="1:6">
      <c r="A15" s="43" t="s">
        <v>37</v>
      </c>
      <c r="B15" s="44" t="s">
        <v>38</v>
      </c>
      <c r="C15" s="41">
        <v>263.68</v>
      </c>
      <c r="D15" s="42">
        <f t="shared" ref="D15:D19" si="0">C15*1.02+1</f>
        <v>269.9536</v>
      </c>
      <c r="E15" s="27" t="s">
        <v>39</v>
      </c>
      <c r="F15" s="45" t="s">
        <v>40</v>
      </c>
    </row>
    <row r="16" spans="1:6">
      <c r="A16" s="46"/>
      <c r="B16" s="44" t="s">
        <v>41</v>
      </c>
      <c r="C16" s="41">
        <v>589.16</v>
      </c>
      <c r="D16" s="42">
        <f t="shared" si="0"/>
        <v>601.9432</v>
      </c>
      <c r="E16" s="32"/>
      <c r="F16" s="47"/>
    </row>
    <row r="17" spans="1:6">
      <c r="A17" s="46"/>
      <c r="B17" s="44" t="s">
        <v>42</v>
      </c>
      <c r="C17" s="41">
        <v>525.3</v>
      </c>
      <c r="D17" s="42">
        <f t="shared" si="0"/>
        <v>536.806</v>
      </c>
      <c r="E17" s="32"/>
      <c r="F17" s="47"/>
    </row>
    <row r="18" spans="1:6">
      <c r="A18" s="46"/>
      <c r="B18" s="44" t="s">
        <v>43</v>
      </c>
      <c r="C18" s="41">
        <v>366.68</v>
      </c>
      <c r="D18" s="42">
        <f t="shared" si="0"/>
        <v>375.0136</v>
      </c>
      <c r="E18" s="32"/>
      <c r="F18" s="47"/>
    </row>
    <row r="19" spans="1:6">
      <c r="A19" s="46"/>
      <c r="B19" s="44" t="s">
        <v>44</v>
      </c>
      <c r="C19" s="41">
        <v>173.04</v>
      </c>
      <c r="D19" s="42">
        <f t="shared" si="0"/>
        <v>177.5008</v>
      </c>
      <c r="E19" s="32"/>
      <c r="F19" s="47"/>
    </row>
    <row r="20" spans="1:6">
      <c r="A20" s="48"/>
      <c r="B20" s="44" t="s">
        <v>45</v>
      </c>
      <c r="C20" s="41">
        <v>74.16</v>
      </c>
      <c r="D20" s="42">
        <f>C20*1.03+1</f>
        <v>77.3848</v>
      </c>
      <c r="E20" s="36"/>
      <c r="F20" s="47"/>
    </row>
    <row r="21" spans="1:6">
      <c r="A21" s="27" t="s">
        <v>46</v>
      </c>
      <c r="B21" s="44" t="s">
        <v>38</v>
      </c>
      <c r="C21" s="41">
        <v>146.26</v>
      </c>
      <c r="D21" s="42">
        <f t="shared" ref="D21:D24" si="1">C21*1.02+1</f>
        <v>150.1852</v>
      </c>
      <c r="E21" s="27" t="s">
        <v>39</v>
      </c>
      <c r="F21" s="47"/>
    </row>
    <row r="22" spans="1:6">
      <c r="A22" s="32"/>
      <c r="B22" s="44" t="s">
        <v>41</v>
      </c>
      <c r="C22" s="41">
        <v>323.42</v>
      </c>
      <c r="D22" s="42">
        <f t="shared" si="1"/>
        <v>330.8884</v>
      </c>
      <c r="E22" s="32"/>
      <c r="F22" s="47"/>
    </row>
    <row r="23" spans="1:6">
      <c r="A23" s="32"/>
      <c r="B23" s="44" t="s">
        <v>42</v>
      </c>
      <c r="C23" s="41">
        <v>288.4</v>
      </c>
      <c r="D23" s="42">
        <f t="shared" si="1"/>
        <v>295.168</v>
      </c>
      <c r="E23" s="32"/>
      <c r="F23" s="47"/>
    </row>
    <row r="24" spans="1:6">
      <c r="A24" s="32"/>
      <c r="B24" s="44" t="s">
        <v>43</v>
      </c>
      <c r="C24" s="41">
        <v>201.88</v>
      </c>
      <c r="D24" s="42">
        <f t="shared" si="1"/>
        <v>206.9176</v>
      </c>
      <c r="E24" s="32"/>
      <c r="F24" s="47"/>
    </row>
    <row r="25" spans="1:6">
      <c r="A25" s="32"/>
      <c r="B25" s="44" t="s">
        <v>44</v>
      </c>
      <c r="C25" s="41">
        <v>94.76</v>
      </c>
      <c r="D25" s="42">
        <f>C25*1.03+1</f>
        <v>98.6028</v>
      </c>
      <c r="E25" s="32"/>
      <c r="F25" s="47"/>
    </row>
    <row r="26" spans="1:6">
      <c r="A26" s="36"/>
      <c r="B26" s="44" t="s">
        <v>45</v>
      </c>
      <c r="C26" s="41">
        <v>41.2</v>
      </c>
      <c r="D26" s="42">
        <f>C26*1.03+1</f>
        <v>43.436</v>
      </c>
      <c r="E26" s="36"/>
      <c r="F26" s="49"/>
    </row>
    <row r="27" spans="1:6">
      <c r="A27" s="30" t="s">
        <v>32</v>
      </c>
      <c r="B27" s="30"/>
      <c r="C27" s="41">
        <f>SUM(C15:C26)</f>
        <v>3087.94</v>
      </c>
      <c r="D27" s="42">
        <f>SUM(D15:D26)</f>
        <v>3163.8</v>
      </c>
      <c r="E27" s="30"/>
      <c r="F27" s="30"/>
    </row>
  </sheetData>
  <mergeCells count="16">
    <mergeCell ref="A1:K1"/>
    <mergeCell ref="A2:D2"/>
    <mergeCell ref="E2:K2"/>
    <mergeCell ref="A8:A10"/>
    <mergeCell ref="A15:A20"/>
    <mergeCell ref="A21:A26"/>
    <mergeCell ref="C8:C10"/>
    <mergeCell ref="D8:D10"/>
    <mergeCell ref="E15:E20"/>
    <mergeCell ref="E21:E26"/>
    <mergeCell ref="F15:F26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2025-02-26T04:44:44Z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4A43883B29EA4C7B910420AA30557C66_13</vt:lpwstr>
  </property>
</Properties>
</file>