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<sst xmlns="http://schemas.openxmlformats.org/spreadsheetml/2006/main" count="76" uniqueCount="51">
  <si>
    <t>（Relay Packaging Group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</si>
  <si>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</si>
  <si>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</si>
  <si>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小孟13913098656飞云达仓储运营中心 
吴江区目澜路中通73545587153650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</si>
  <si>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</si>
  <si>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</si>
  <si>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</si>
  <si>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</si>
  <si>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</si>
  <si>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</si>
  <si>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</si>
  <si>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</si>
  <si>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</si>
  <si>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</si>
  <si>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</si>
  <si>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</si>
  <si>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</si>
  <si>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</si>
  <si>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</si>
  <si>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</si>
  <si>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</si>
  <si>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</si>
  <si>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</si>
  <si>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</si>
  <si>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</si>
  <si>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P25020602</t>
  </si>
  <si>
    <t xml:space="preserve">21 AULTH09845                                     </t>
  </si>
  <si>
    <t xml:space="preserve">S25020320 </t>
  </si>
  <si>
    <t xml:space="preserve">A2211A5                                                                                             </t>
  </si>
  <si>
    <t>27*21*29</t>
  </si>
  <si>
    <t xml:space="preserve">21_AULTH10098                                     </t>
  </si>
  <si>
    <t>31*23*23</t>
  </si>
  <si>
    <t>总计</t>
  </si>
  <si>
    <t>颜色</t>
  </si>
  <si>
    <t>尺码</t>
  </si>
  <si>
    <t>生产数</t>
  </si>
  <si>
    <t>PO号</t>
  </si>
  <si>
    <t>款号</t>
  </si>
  <si>
    <t>BN230 - CAMEL</t>
  </si>
  <si>
    <t>12-18 M</t>
  </si>
  <si>
    <t>无价格</t>
  </si>
  <si>
    <t>A2211A5</t>
  </si>
  <si>
    <t>18-24 M</t>
  </si>
  <si>
    <t>24-36 M</t>
  </si>
  <si>
    <t>3/4 Y</t>
  </si>
  <si>
    <t>4/5 Y</t>
  </si>
  <si>
    <t>5/6 Y</t>
  </si>
  <si>
    <t>有价格</t>
  </si>
  <si>
    <t>1542374/1542381/1541608/1541606/1541609</t>
  </si>
  <si>
    <t>NV256 - NAVY</t>
  </si>
  <si>
    <t>1542380/1542381/1541608/1541606/1541609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</si>
</sst>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38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color theme="1"/>
      <name val="宋体"/>
      <charset val="134"/>
      <scheme val="minor"/>
    </font>
    <font>
      <b/>
      <sz val="11"/>
      <name val="Calibri"/>
      <charset val="134"/>
    </font>
    <font>
      <sz val="11"/>
      <name val="Calibri"/>
      <charset val="134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4" borderId="8" applyNumberFormat="0" applyAlignment="0" applyProtection="0">
      <alignment vertical="center"/>
    </xf>
    <xf numFmtId="0" fontId="26" fillId="5" borderId="9" applyNumberFormat="0" applyAlignment="0" applyProtection="0">
      <alignment vertical="center"/>
    </xf>
    <xf numFmtId="0" fontId="27" fillId="5" borderId="8" applyNumberFormat="0" applyAlignment="0" applyProtection="0">
      <alignment vertical="center"/>
    </xf>
    <xf numFmtId="0" fontId="28" fillId="6" borderId="10" applyNumberFormat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6" fillId="0" borderId="0">
      <alignment vertical="center"/>
    </xf>
  </cellStyleXfs>
  <cellXfs count="50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177" fontId="13" fillId="0" borderId="1" xfId="0" applyNumberFormat="1" applyFont="1" applyFill="1" applyBorder="1" applyAlignment="1">
      <alignment horizontal="center" vertical="center"/>
    </xf>
    <xf numFmtId="177" fontId="13" fillId="2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4" fillId="0" borderId="2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0" fontId="16" fillId="0" borderId="2" xfId="0" applyNumberFormat="1" applyFont="1" applyFill="1" applyBorder="1" applyAlignment="1">
      <alignment horizontal="center" vertical="center" wrapText="1"/>
    </xf>
    <xf numFmtId="0" fontId="14" fillId="0" borderId="4" xfId="0" applyNumberFormat="1" applyFont="1" applyFill="1" applyBorder="1" applyAlignment="1">
      <alignment horizontal="center" vertical="center" wrapText="1"/>
    </xf>
    <xf numFmtId="0" fontId="16" fillId="0" borderId="4" xfId="0" applyNumberFormat="1" applyFont="1" applyFill="1" applyBorder="1" applyAlignment="1">
      <alignment horizontal="center" vertical="center" wrapText="1"/>
    </xf>
    <xf numFmtId="0" fontId="14" fillId="0" borderId="3" xfId="0" applyNumberFormat="1" applyFont="1" applyFill="1" applyBorder="1" applyAlignment="1">
      <alignment horizontal="center" vertical="center" wrapText="1"/>
    </xf>
    <xf numFmtId="0" fontId="16" fillId="0" borderId="3" xfId="0" applyNumberFormat="1" applyFont="1" applyFill="1" applyBorder="1" applyAlignment="1">
      <alignment horizontal="center" vertical="center" wrapText="1"/>
    </xf>
    <xf numFmtId="178" fontId="9" fillId="0" borderId="1" xfId="49" applyNumberFormat="1" applyFont="1" applyFill="1" applyBorder="1" applyAlignment="1">
      <alignment horizontal="center" vertical="center" wrapText="1"/>
    </xf>
    <xf numFmtId="178" fontId="10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38"/>
  <sheetViews>
    <sheetView tabSelected="1" workbookViewId="0">
      <selection activeCell="K10" sqref="A1:K10"/>
    </sheetView>
  </sheetViews>
  <sheetFormatPr defaultColWidth="9" defaultRowHeight="13.5"/>
  <cols>
    <col min="1" max="1" width="16.625" customWidth="1"/>
    <col min="2" max="2" width="25" customWidth="1"/>
    <col min="3" max="3" width="15.625" customWidth="1"/>
    <col min="4" max="4" width="14" customWidth="1"/>
    <col min="8" max="8" width="9" style="1"/>
    <col min="11" max="11" width="14.375" customWidth="1"/>
  </cols>
  <sheetData>
    <row r="1" ht="25.5" spans="1:11">
      <c r="A1" s="2" t="s">
        <v>0</v>
      </c>
      <c r="B1" s="3"/>
      <c r="C1" s="3"/>
      <c r="D1" s="4"/>
      <c r="E1" s="3"/>
      <c r="F1" s="3"/>
      <c r="G1" s="3"/>
      <c r="H1" s="5"/>
      <c r="I1" s="3"/>
      <c r="J1" s="3"/>
      <c r="K1" s="3"/>
    </row>
    <row r="2" ht="15" spans="1:11">
      <c r="A2" s="6" t="s">
        <v>1</v>
      </c>
      <c r="B2" s="6"/>
      <c r="C2" s="6"/>
      <c r="D2" s="6"/>
      <c r="E2" s="7">
        <v>45714</v>
      </c>
      <c r="F2" s="7"/>
      <c r="G2" s="7"/>
      <c r="H2" s="8"/>
      <c r="I2" s="7"/>
      <c r="J2" s="7"/>
      <c r="K2" s="7"/>
    </row>
    <row r="3" spans="1:11">
      <c r="A3" s="9" t="s">
        <v>2</v>
      </c>
      <c r="B3" s="10"/>
      <c r="C3" s="10"/>
      <c r="D3" s="10"/>
      <c r="E3" s="11" t="s">
        <v>3</v>
      </c>
      <c r="F3" s="12"/>
      <c r="G3" s="12"/>
      <c r="H3" s="11"/>
      <c r="I3" s="12"/>
      <c r="J3" s="12"/>
      <c r="K3" s="12"/>
    </row>
    <row r="4" spans="1:11">
      <c r="A4" s="10"/>
      <c r="B4" s="10"/>
      <c r="C4" s="10"/>
      <c r="D4" s="10"/>
      <c r="E4" s="12"/>
      <c r="F4" s="12"/>
      <c r="G4" s="12"/>
      <c r="H4" s="11"/>
      <c r="I4" s="12"/>
      <c r="J4" s="12"/>
      <c r="K4" s="12"/>
    </row>
    <row r="5" ht="15" spans="1:11">
      <c r="A5" s="6"/>
      <c r="B5" s="6"/>
      <c r="C5" s="6"/>
      <c r="D5" s="13"/>
      <c r="E5" s="14"/>
      <c r="F5" s="15"/>
      <c r="G5" s="14"/>
      <c r="H5" s="16"/>
      <c r="I5" s="14"/>
      <c r="J5" s="14"/>
      <c r="K5" s="14"/>
    </row>
    <row r="6" ht="25.5" spans="1:11">
      <c r="A6" s="17" t="s">
        <v>4</v>
      </c>
      <c r="B6" s="18" t="s">
        <v>5</v>
      </c>
      <c r="C6" s="19" t="s">
        <v>6</v>
      </c>
      <c r="D6" s="19" t="s">
        <v>6</v>
      </c>
      <c r="E6" s="20" t="s">
        <v>7</v>
      </c>
      <c r="F6" s="20" t="s">
        <v>8</v>
      </c>
      <c r="G6" s="20" t="s">
        <v>9</v>
      </c>
      <c r="H6" s="19" t="s">
        <v>10</v>
      </c>
      <c r="I6" s="48" t="s">
        <v>11</v>
      </c>
      <c r="J6" s="48" t="s">
        <v>12</v>
      </c>
      <c r="K6" s="18" t="s">
        <v>13</v>
      </c>
    </row>
    <row r="7" ht="24.75" spans="1:11">
      <c r="A7" s="21" t="s">
        <v>14</v>
      </c>
      <c r="B7" s="22" t="s">
        <v>15</v>
      </c>
      <c r="C7" s="23" t="s">
        <v>16</v>
      </c>
      <c r="D7" s="24" t="s">
        <v>17</v>
      </c>
      <c r="E7" s="25" t="s">
        <v>18</v>
      </c>
      <c r="F7" s="25" t="s">
        <v>19</v>
      </c>
      <c r="G7" s="25" t="s">
        <v>20</v>
      </c>
      <c r="H7" s="26" t="s">
        <v>21</v>
      </c>
      <c r="I7" s="49" t="s">
        <v>22</v>
      </c>
      <c r="J7" s="49" t="s">
        <v>23</v>
      </c>
      <c r="K7" s="22" t="s">
        <v>24</v>
      </c>
    </row>
    <row r="8" ht="15" spans="1:11">
      <c r="A8" s="27" t="s">
        <v>25</v>
      </c>
      <c r="B8" s="28" t="s">
        <v>26</v>
      </c>
      <c r="C8" s="29" t="s">
        <v>27</v>
      </c>
      <c r="D8" s="29" t="s">
        <v>28</v>
      </c>
      <c r="E8" s="30">
        <v>6450</v>
      </c>
      <c r="F8" s="30"/>
      <c r="G8" s="30">
        <v>6630</v>
      </c>
      <c r="H8" s="31">
        <v>1</v>
      </c>
      <c r="I8" s="30"/>
      <c r="J8" s="30">
        <v>7.1</v>
      </c>
      <c r="K8" s="30" t="s">
        <v>29</v>
      </c>
    </row>
    <row r="9" ht="15" spans="1:11">
      <c r="A9" s="32"/>
      <c r="B9" s="33" t="s">
        <v>30</v>
      </c>
      <c r="C9" s="34"/>
      <c r="D9" s="34"/>
      <c r="E9" s="30">
        <v>6450</v>
      </c>
      <c r="F9" s="30"/>
      <c r="G9" s="30">
        <v>6600</v>
      </c>
      <c r="H9" s="31">
        <v>2</v>
      </c>
      <c r="I9" s="30"/>
      <c r="J9" s="30">
        <v>10.3</v>
      </c>
      <c r="K9" s="30" t="s">
        <v>31</v>
      </c>
    </row>
    <row r="10" spans="1:11">
      <c r="A10" s="30" t="s">
        <v>32</v>
      </c>
      <c r="B10" s="30"/>
      <c r="C10" s="30"/>
      <c r="D10" s="30"/>
      <c r="E10" s="35">
        <f>SUM(E8:E9)</f>
        <v>12900</v>
      </c>
      <c r="F10" s="35"/>
      <c r="G10" s="35">
        <f>SUM(G8:G9)</f>
        <v>13230</v>
      </c>
      <c r="H10" s="36">
        <v>2</v>
      </c>
      <c r="I10" s="35"/>
      <c r="J10" s="35">
        <f>SUM(J8:J9)</f>
        <v>17.4</v>
      </c>
      <c r="K10" s="30"/>
    </row>
    <row r="13" spans="1:7">
      <c r="A13" s="37" t="s">
        <v>33</v>
      </c>
      <c r="B13" s="37" t="s">
        <v>34</v>
      </c>
      <c r="C13" s="38" t="s">
        <v>18</v>
      </c>
      <c r="D13" s="39" t="s">
        <v>35</v>
      </c>
      <c r="E13" s="37"/>
      <c r="F13" s="40" t="s">
        <v>36</v>
      </c>
      <c r="G13" s="37" t="s">
        <v>37</v>
      </c>
    </row>
    <row r="14" ht="15" spans="1:7">
      <c r="A14" s="41" t="s">
        <v>38</v>
      </c>
      <c r="B14" s="42" t="s">
        <v>39</v>
      </c>
      <c r="C14" s="38">
        <v>60</v>
      </c>
      <c r="D14" s="39">
        <f t="shared" ref="D14:D19" si="0">C14*1.03+1</f>
        <v>62.8</v>
      </c>
      <c r="E14" s="43" t="s">
        <v>40</v>
      </c>
      <c r="F14" s="41">
        <v>1542382</v>
      </c>
      <c r="G14" s="41" t="s">
        <v>41</v>
      </c>
    </row>
    <row r="15" ht="15" spans="1:7">
      <c r="A15" s="44"/>
      <c r="B15" s="42" t="s">
        <v>42</v>
      </c>
      <c r="C15" s="38">
        <v>60</v>
      </c>
      <c r="D15" s="39">
        <f t="shared" si="0"/>
        <v>62.8</v>
      </c>
      <c r="E15" s="45"/>
      <c r="F15" s="44"/>
      <c r="G15" s="44"/>
    </row>
    <row r="16" ht="15" spans="1:7">
      <c r="A16" s="44"/>
      <c r="B16" s="42" t="s">
        <v>43</v>
      </c>
      <c r="C16" s="38">
        <v>120</v>
      </c>
      <c r="D16" s="39">
        <f t="shared" si="0"/>
        <v>124.6</v>
      </c>
      <c r="E16" s="45"/>
      <c r="F16" s="44"/>
      <c r="G16" s="44"/>
    </row>
    <row r="17" ht="15" spans="1:7">
      <c r="A17" s="44"/>
      <c r="B17" s="42" t="s">
        <v>44</v>
      </c>
      <c r="C17" s="38">
        <v>120</v>
      </c>
      <c r="D17" s="39">
        <f t="shared" si="0"/>
        <v>124.6</v>
      </c>
      <c r="E17" s="45"/>
      <c r="F17" s="44"/>
      <c r="G17" s="44"/>
    </row>
    <row r="18" ht="15" spans="1:7">
      <c r="A18" s="44"/>
      <c r="B18" s="42" t="s">
        <v>45</v>
      </c>
      <c r="C18" s="38">
        <v>120</v>
      </c>
      <c r="D18" s="39">
        <f t="shared" si="0"/>
        <v>124.6</v>
      </c>
      <c r="E18" s="45"/>
      <c r="F18" s="44"/>
      <c r="G18" s="44"/>
    </row>
    <row r="19" ht="15" spans="1:7">
      <c r="A19" s="46"/>
      <c r="B19" s="42" t="s">
        <v>46</v>
      </c>
      <c r="C19" s="38">
        <v>120</v>
      </c>
      <c r="D19" s="39">
        <f t="shared" si="0"/>
        <v>124.6</v>
      </c>
      <c r="E19" s="47"/>
      <c r="F19" s="46"/>
      <c r="G19" s="44"/>
    </row>
    <row r="20" ht="15" spans="1:7">
      <c r="A20" s="41" t="s">
        <v>38</v>
      </c>
      <c r="B20" s="42" t="s">
        <v>39</v>
      </c>
      <c r="C20" s="38">
        <v>320</v>
      </c>
      <c r="D20" s="39">
        <f>C20*1.03</f>
        <v>329.6</v>
      </c>
      <c r="E20" s="43" t="s">
        <v>47</v>
      </c>
      <c r="F20" s="41" t="s">
        <v>48</v>
      </c>
      <c r="G20" s="44"/>
    </row>
    <row r="21" ht="15" spans="1:7">
      <c r="A21" s="44"/>
      <c r="B21" s="42" t="s">
        <v>42</v>
      </c>
      <c r="C21" s="38">
        <v>320</v>
      </c>
      <c r="D21" s="39">
        <f>C21*1.03</f>
        <v>329.6</v>
      </c>
      <c r="E21" s="45"/>
      <c r="F21" s="44"/>
      <c r="G21" s="44"/>
    </row>
    <row r="22" ht="15" spans="1:7">
      <c r="A22" s="44"/>
      <c r="B22" s="42" t="s">
        <v>43</v>
      </c>
      <c r="C22" s="38">
        <v>640</v>
      </c>
      <c r="D22" s="39">
        <f t="shared" ref="D22:D25" si="1">C22*1.02</f>
        <v>652.8</v>
      </c>
      <c r="E22" s="45"/>
      <c r="F22" s="44"/>
      <c r="G22" s="44"/>
    </row>
    <row r="23" ht="15" spans="1:7">
      <c r="A23" s="44"/>
      <c r="B23" s="42" t="s">
        <v>44</v>
      </c>
      <c r="C23" s="38">
        <v>640</v>
      </c>
      <c r="D23" s="39">
        <f t="shared" si="1"/>
        <v>652.8</v>
      </c>
      <c r="E23" s="45"/>
      <c r="F23" s="44"/>
      <c r="G23" s="44"/>
    </row>
    <row r="24" ht="15" spans="1:7">
      <c r="A24" s="44"/>
      <c r="B24" s="42" t="s">
        <v>45</v>
      </c>
      <c r="C24" s="38">
        <v>640</v>
      </c>
      <c r="D24" s="39">
        <f t="shared" si="1"/>
        <v>652.8</v>
      </c>
      <c r="E24" s="45"/>
      <c r="F24" s="44"/>
      <c r="G24" s="44"/>
    </row>
    <row r="25" ht="15" spans="1:7">
      <c r="A25" s="46"/>
      <c r="B25" s="42" t="s">
        <v>46</v>
      </c>
      <c r="C25" s="38">
        <v>640</v>
      </c>
      <c r="D25" s="39">
        <f t="shared" si="1"/>
        <v>652.8</v>
      </c>
      <c r="E25" s="47"/>
      <c r="F25" s="46"/>
      <c r="G25" s="44"/>
    </row>
    <row r="26" ht="15" spans="1:7">
      <c r="A26" s="41" t="s">
        <v>49</v>
      </c>
      <c r="B26" s="42" t="s">
        <v>39</v>
      </c>
      <c r="C26" s="38">
        <v>54</v>
      </c>
      <c r="D26" s="39">
        <f t="shared" ref="D26:D31" si="2">C26*1.03+1</f>
        <v>56.62</v>
      </c>
      <c r="E26" s="43" t="s">
        <v>40</v>
      </c>
      <c r="F26" s="41">
        <v>1542375</v>
      </c>
      <c r="G26" s="44"/>
    </row>
    <row r="27" ht="15" spans="1:7">
      <c r="A27" s="44"/>
      <c r="B27" s="42" t="s">
        <v>42</v>
      </c>
      <c r="C27" s="38">
        <v>54</v>
      </c>
      <c r="D27" s="39">
        <f t="shared" si="2"/>
        <v>56.62</v>
      </c>
      <c r="E27" s="45"/>
      <c r="F27" s="44"/>
      <c r="G27" s="44"/>
    </row>
    <row r="28" ht="15" spans="1:7">
      <c r="A28" s="44"/>
      <c r="B28" s="42" t="s">
        <v>43</v>
      </c>
      <c r="C28" s="38">
        <v>108</v>
      </c>
      <c r="D28" s="39">
        <f t="shared" si="2"/>
        <v>112.24</v>
      </c>
      <c r="E28" s="45"/>
      <c r="F28" s="44"/>
      <c r="G28" s="44"/>
    </row>
    <row r="29" ht="15" spans="1:7">
      <c r="A29" s="44"/>
      <c r="B29" s="42" t="s">
        <v>44</v>
      </c>
      <c r="C29" s="38">
        <v>108</v>
      </c>
      <c r="D29" s="39">
        <f t="shared" si="2"/>
        <v>112.24</v>
      </c>
      <c r="E29" s="45"/>
      <c r="F29" s="44"/>
      <c r="G29" s="44"/>
    </row>
    <row r="30" ht="15" spans="1:7">
      <c r="A30" s="44"/>
      <c r="B30" s="42" t="s">
        <v>45</v>
      </c>
      <c r="C30" s="38">
        <v>108</v>
      </c>
      <c r="D30" s="39">
        <f t="shared" si="2"/>
        <v>112.24</v>
      </c>
      <c r="E30" s="45"/>
      <c r="F30" s="44"/>
      <c r="G30" s="44"/>
    </row>
    <row r="31" ht="15" spans="1:7">
      <c r="A31" s="46"/>
      <c r="B31" s="42" t="s">
        <v>46</v>
      </c>
      <c r="C31" s="38">
        <v>108</v>
      </c>
      <c r="D31" s="39">
        <f t="shared" si="2"/>
        <v>112.24</v>
      </c>
      <c r="E31" s="47"/>
      <c r="F31" s="46"/>
      <c r="G31" s="44"/>
    </row>
    <row r="32" ht="15" spans="1:7">
      <c r="A32" s="41" t="s">
        <v>49</v>
      </c>
      <c r="B32" s="42" t="s">
        <v>39</v>
      </c>
      <c r="C32" s="38">
        <v>211</v>
      </c>
      <c r="D32" s="39">
        <f t="shared" ref="D32:D37" si="3">C32*1.03</f>
        <v>217.33</v>
      </c>
      <c r="E32" s="43" t="s">
        <v>47</v>
      </c>
      <c r="F32" s="41" t="s">
        <v>50</v>
      </c>
      <c r="G32" s="44"/>
    </row>
    <row r="33" ht="15" spans="1:7">
      <c r="A33" s="44"/>
      <c r="B33" s="42" t="s">
        <v>42</v>
      </c>
      <c r="C33" s="38">
        <v>211</v>
      </c>
      <c r="D33" s="39">
        <f t="shared" si="3"/>
        <v>217.33</v>
      </c>
      <c r="E33" s="45"/>
      <c r="F33" s="44"/>
      <c r="G33" s="44"/>
    </row>
    <row r="34" ht="15" spans="1:7">
      <c r="A34" s="44"/>
      <c r="B34" s="42" t="s">
        <v>43</v>
      </c>
      <c r="C34" s="38">
        <v>422</v>
      </c>
      <c r="D34" s="39">
        <f t="shared" si="3"/>
        <v>434.66</v>
      </c>
      <c r="E34" s="45"/>
      <c r="F34" s="44"/>
      <c r="G34" s="44"/>
    </row>
    <row r="35" ht="15" spans="1:7">
      <c r="A35" s="44"/>
      <c r="B35" s="42" t="s">
        <v>44</v>
      </c>
      <c r="C35" s="38">
        <v>422</v>
      </c>
      <c r="D35" s="39">
        <f t="shared" si="3"/>
        <v>434.66</v>
      </c>
      <c r="E35" s="45"/>
      <c r="F35" s="44"/>
      <c r="G35" s="44"/>
    </row>
    <row r="36" ht="15" spans="1:7">
      <c r="A36" s="44"/>
      <c r="B36" s="42" t="s">
        <v>45</v>
      </c>
      <c r="C36" s="38">
        <v>422</v>
      </c>
      <c r="D36" s="39">
        <f t="shared" si="3"/>
        <v>434.66</v>
      </c>
      <c r="E36" s="45"/>
      <c r="F36" s="44"/>
      <c r="G36" s="44"/>
    </row>
    <row r="37" ht="15" spans="1:7">
      <c r="A37" s="46"/>
      <c r="B37" s="42" t="s">
        <v>46</v>
      </c>
      <c r="C37" s="38">
        <v>422</v>
      </c>
      <c r="D37" s="39">
        <f t="shared" si="3"/>
        <v>434.66</v>
      </c>
      <c r="E37" s="47"/>
      <c r="F37" s="46"/>
      <c r="G37" s="46"/>
    </row>
    <row r="38" spans="1:7">
      <c r="A38" s="37" t="s">
        <v>32</v>
      </c>
      <c r="B38" s="37"/>
      <c r="C38" s="38">
        <f>SUM(C14:C37)</f>
        <v>6450</v>
      </c>
      <c r="D38" s="38">
        <f>SUM(D14:D37)</f>
        <v>6629.9</v>
      </c>
      <c r="E38" s="37"/>
      <c r="F38" s="40"/>
      <c r="G38" s="37"/>
    </row>
  </sheetData>
  <mergeCells count="21">
    <mergeCell ref="A1:K1"/>
    <mergeCell ref="A2:D2"/>
    <mergeCell ref="E2:K2"/>
    <mergeCell ref="A8:A9"/>
    <mergeCell ref="A14:A19"/>
    <mergeCell ref="A20:A25"/>
    <mergeCell ref="A26:A31"/>
    <mergeCell ref="A32:A37"/>
    <mergeCell ref="C8:C9"/>
    <mergeCell ref="D8:D9"/>
    <mergeCell ref="E14:E19"/>
    <mergeCell ref="E20:E25"/>
    <mergeCell ref="E26:E31"/>
    <mergeCell ref="E32:E37"/>
    <mergeCell ref="F14:F19"/>
    <mergeCell ref="F20:F25"/>
    <mergeCell ref="F26:F31"/>
    <mergeCell ref="F32:F37"/>
    <mergeCell ref="G14:G37"/>
    <mergeCell ref="A3:D4"/>
    <mergeCell ref="E3:K4"/>
  </mergeCells>
  <pageMargins left="0.7" right="0.7" top="0.75" bottom="0.75" header="0.3" footer="0.3"/>
  <pageSetup paperSize="9" scale="8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董佳旗新诚印刷</cp:lastModifiedBy>
  <dcterms:created xsi:type="dcterms:W3CDTF">2023-05-12T11:15:00Z</dcterms:created>
  <dcterms:modified xsi:type="dcterms:W3CDTF">2025-02-26T08:30:54Z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2D5B0A01E18C4B9E9DD578747B61E0F8_13</vt:lpwstr>
  </property>
</Properties>
</file>