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送货单!$A$1:$L$37</definedName>
  </definedNames>
  <calcPr calcId="124519"/>
</workbook>
</file>

<file path=xl/calcChain.xml><?xml version="1.0" encoding="utf-8"?>
<calcChain xmlns="http://schemas.openxmlformats.org/spreadsheetml/2006/main">
  <c r="G21" i="4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H20"/>
  <c r="G20"/>
  <c r="G8"/>
  <c r="G9"/>
  <c r="G10"/>
  <c r="G11"/>
  <c r="G12"/>
  <c r="G13"/>
  <c r="H13" s="1"/>
  <c r="G14"/>
  <c r="H14" s="1"/>
  <c r="G15"/>
  <c r="H15" s="1"/>
  <c r="G16"/>
  <c r="H16" s="1"/>
  <c r="G17"/>
  <c r="H17" s="1"/>
  <c r="G18"/>
  <c r="H18" s="1"/>
  <c r="G7"/>
  <c r="F19"/>
  <c r="H8" l="1"/>
  <c r="H9"/>
  <c r="H10"/>
  <c r="H11"/>
  <c r="H12"/>
  <c r="H7"/>
</calcChain>
</file>

<file path=xl/sharedStrings.xml><?xml version="1.0" encoding="utf-8"?>
<sst xmlns="http://schemas.openxmlformats.org/spreadsheetml/2006/main" count="117" uniqueCount="65">
  <si>
    <t xml:space="preserve">ORDER NR </t>
    <phoneticPr fontId="4" type="noConversion"/>
  </si>
  <si>
    <t xml:space="preserve">ARTICLE </t>
    <phoneticPr fontId="4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</si>
  <si>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</si>
  <si>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</si>
  <si>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</si>
  <si>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</si>
  <si>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</si>
  <si>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</si>
  <si>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9" type="noConversion"/>
  </si>
  <si>
    <t>款号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</si>
  <si>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</si>
  <si>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</si>
  <si>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</si>
  <si>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</si>
  <si>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</si>
  <si>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号型</t>
  </si>
  <si>
    <t>Order Qty</t>
    <phoneticPr fontId="4" type="noConversion"/>
  </si>
  <si>
    <r>
      <rPr>
        <b/>
        <sz val="20"/>
        <rFont val="宋体"/>
        <family val="3"/>
        <charset val="134"/>
      </rPr>
      <t>上 海 汭 珩 发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货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清</t>
    </r>
    <r>
      <rPr>
        <b/>
        <sz val="20"/>
        <rFont val="Calibri"/>
        <family val="2"/>
      </rPr>
      <t xml:space="preserve">  </t>
    </r>
    <r>
      <rPr>
        <b/>
        <sz val="20"/>
        <rFont val="宋体"/>
        <family val="3"/>
        <charset val="134"/>
      </rPr>
      <t>单</t>
    </r>
    <phoneticPr fontId="4" type="noConversion"/>
  </si>
  <si>
    <r>
      <rPr>
        <b/>
        <sz val="20"/>
        <rFont val="宋体"/>
        <family val="3"/>
        <charset val="134"/>
      </rPr>
      <t>（</t>
    </r>
    <r>
      <rPr>
        <b/>
        <sz val="20"/>
        <rFont val="Calibri"/>
        <family val="2"/>
      </rPr>
      <t>ruihengPackaging Delivery List</t>
    </r>
    <r>
      <rPr>
        <b/>
        <sz val="20"/>
        <rFont val="宋体"/>
        <family val="3"/>
        <charset val="134"/>
      </rPr>
      <t>）</t>
    </r>
    <phoneticPr fontId="4" type="noConversion"/>
  </si>
  <si>
    <r>
      <t xml:space="preserve">Shipping Date </t>
    </r>
    <r>
      <rPr>
        <b/>
        <sz val="11"/>
        <rFont val="宋体"/>
        <family val="3"/>
        <charset val="134"/>
      </rPr>
      <t>发货日期</t>
    </r>
    <r>
      <rPr>
        <b/>
        <sz val="11"/>
        <rFont val="Calibri"/>
        <family val="2"/>
      </rPr>
      <t>:</t>
    </r>
  </si>
  <si>
    <r>
      <rPr>
        <b/>
        <sz val="11"/>
        <rFont val="宋体"/>
        <family val="3"/>
        <charset val="134"/>
      </rPr>
      <t>快递单号</t>
    </r>
    <r>
      <rPr>
        <b/>
        <sz val="11"/>
        <rFont val="Calibri"/>
        <family val="2"/>
      </rPr>
      <t>:</t>
    </r>
  </si>
  <si>
    <t>Item Code</t>
    <phoneticPr fontId="4" type="noConversion"/>
  </si>
  <si>
    <t>Colour</t>
    <phoneticPr fontId="4" type="noConversion"/>
  </si>
  <si>
    <t>产品规格</t>
    <phoneticPr fontId="4" type="noConversion"/>
  </si>
  <si>
    <t>颜色</t>
    <phoneticPr fontId="4" type="noConversion"/>
  </si>
  <si>
    <t>备品</t>
    <phoneticPr fontId="4" type="noConversion"/>
  </si>
  <si>
    <t>备注</t>
    <phoneticPr fontId="4" type="noConversion"/>
  </si>
  <si>
    <t>月光白</t>
  </si>
  <si>
    <t>樱花粉</t>
  </si>
  <si>
    <t>80*40</t>
    <phoneticPr fontId="4" type="noConversion"/>
  </si>
  <si>
    <t>CMTW51020</t>
  </si>
  <si>
    <t>极致黑</t>
  </si>
  <si>
    <t>6976024918932</t>
    <phoneticPr fontId="4" type="noConversion"/>
  </si>
  <si>
    <t>6976024918949</t>
    <phoneticPr fontId="4" type="noConversion"/>
  </si>
  <si>
    <t>6976024918925</t>
    <phoneticPr fontId="4" type="noConversion"/>
  </si>
  <si>
    <t>6976024918918</t>
    <phoneticPr fontId="4" type="noConversion"/>
  </si>
  <si>
    <t>6976024918901</t>
    <phoneticPr fontId="4" type="noConversion"/>
  </si>
  <si>
    <t>6976024918895</t>
    <phoneticPr fontId="4" type="noConversion"/>
  </si>
  <si>
    <t>6976024918888</t>
    <phoneticPr fontId="4" type="noConversion"/>
  </si>
  <si>
    <t>6976024918871</t>
    <phoneticPr fontId="4" type="noConversion"/>
  </si>
  <si>
    <t>6976024918864</t>
    <phoneticPr fontId="4" type="noConversion"/>
  </si>
  <si>
    <t>6976024918857</t>
    <phoneticPr fontId="4" type="noConversion"/>
  </si>
  <si>
    <t>6976024918840</t>
    <phoneticPr fontId="4" type="noConversion"/>
  </si>
  <si>
    <t>6976024918833</t>
    <phoneticPr fontId="4" type="noConversion"/>
  </si>
  <si>
    <t>SF 1548867703475</t>
    <phoneticPr fontId="4" type="noConversion"/>
  </si>
  <si>
    <t xml:space="preserve">P25020890//S25020249 </t>
    <phoneticPr fontId="4" type="noConversion"/>
  </si>
  <si>
    <t>CMTW51022</t>
  </si>
  <si>
    <t>岩石灰</t>
  </si>
  <si>
    <t>6976024919847</t>
    <phoneticPr fontId="4" type="noConversion"/>
  </si>
  <si>
    <t>6976024919854</t>
    <phoneticPr fontId="4" type="noConversion"/>
  </si>
  <si>
    <t>6976024919861</t>
    <phoneticPr fontId="4" type="noConversion"/>
  </si>
  <si>
    <t>6976024919878</t>
    <phoneticPr fontId="4" type="noConversion"/>
  </si>
  <si>
    <t>6976024919915</t>
    <phoneticPr fontId="4" type="noConversion"/>
  </si>
  <si>
    <t>6976024919908</t>
    <phoneticPr fontId="4" type="noConversion"/>
  </si>
  <si>
    <t>6976024919892</t>
    <phoneticPr fontId="4" type="noConversion"/>
  </si>
  <si>
    <t>6976024919885</t>
    <phoneticPr fontId="4" type="noConversion"/>
  </si>
  <si>
    <t>6976024919922</t>
    <phoneticPr fontId="4" type="noConversion"/>
  </si>
  <si>
    <t>6976024919939</t>
    <phoneticPr fontId="4" type="noConversion"/>
  </si>
  <si>
    <t>6976024919946</t>
    <phoneticPr fontId="4" type="noConversion"/>
  </si>
  <si>
    <t>6976024919953</t>
    <phoneticPr fontId="4" type="noConversion"/>
  </si>
  <si>
    <t>6976024919991</t>
    <phoneticPr fontId="4" type="noConversion"/>
  </si>
  <si>
    <t>6976024919984</t>
    <phoneticPr fontId="4" type="noConversion"/>
  </si>
  <si>
    <t>6976024919977</t>
    <phoneticPr fontId="4" type="noConversion"/>
  </si>
  <si>
    <t>6976024919960</t>
    <phoneticPr fontId="4" type="noConversion"/>
  </si>
  <si>
    <t>安徽省颍上县工投科技产业园，B8号楼二楼，阜阳信御服饰有限公司，王张新15055558663</t>
    <phoneticPr fontId="4" type="noConversion"/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</si>
</sst>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177" formatCode="0.00_);[Red]\(0.00\)"/>
    <numFmt numFmtId="178" formatCode="yyyy\-mm\-dd"/>
    <numFmt numFmtId="180" formatCode="0_ "/>
    <numFmt numFmtId="181" formatCode="0;_萀"/>
  </numFmts>
  <fonts count="2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Geneva"/>
      <family val="1"/>
    </font>
    <font>
      <b/>
      <sz val="20"/>
      <name val="Calibri"/>
      <family val="3"/>
      <charset val="134"/>
    </font>
    <font>
      <b/>
      <sz val="20"/>
      <name val="宋体"/>
      <family val="3"/>
      <charset val="134"/>
    </font>
    <font>
      <b/>
      <sz val="20"/>
      <name val="Calibri"/>
      <family val="2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rgb="FFFF0000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color rgb="FF000000"/>
      <name val="Aptos Narrow"/>
      <family val="2"/>
    </font>
    <font>
      <sz val="12"/>
      <color theme="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2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42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177" fontId="6" fillId="0" borderId="1" xfId="3" applyNumberFormat="1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176" fontId="8" fillId="0" borderId="1" xfId="2" applyNumberFormat="1" applyFont="1" applyBorder="1" applyAlignment="1">
      <alignment horizontal="center" vertical="center" wrapText="1"/>
    </xf>
    <xf numFmtId="176" fontId="10" fillId="0" borderId="1" xfId="3" applyNumberFormat="1" applyFont="1" applyFill="1" applyBorder="1" applyAlignment="1">
      <alignment horizontal="center" vertical="center" wrapText="1"/>
    </xf>
    <xf numFmtId="181" fontId="22" fillId="0" borderId="1" xfId="0" applyNumberFormat="1" applyFont="1" applyBorder="1" applyAlignment="1">
      <alignment wrapText="1"/>
    </xf>
    <xf numFmtId="176" fontId="16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4" fontId="20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81" fontId="22" fillId="0" borderId="1" xfId="0" applyNumberFormat="1" applyFont="1" applyFill="1" applyBorder="1" applyAlignment="1">
      <alignment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80" fontId="23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zoomScaleSheetLayoutView="100" workbookViewId="0">
      <selection activeCell="N21" sqref="N21"/>
    </sheetView>
  </sheetViews>
  <sheetFormatPr defaultRowHeight="13.5"/>
  <cols>
    <col min="1" max="1" width="12.375" style="8" customWidth="1"/>
    <col min="2" max="2" width="11.875" style="8" customWidth="1"/>
    <col min="3" max="3" width="15.125" style="8" customWidth="1"/>
    <col min="4" max="4" width="21.375" style="8" customWidth="1"/>
    <col min="5" max="5" width="24.125" style="11" customWidth="1"/>
    <col min="6" max="6" width="9.5" style="10" customWidth="1"/>
    <col min="7" max="7" width="6.375" style="10" customWidth="1"/>
    <col min="8" max="8" width="7.75" style="10" customWidth="1"/>
    <col min="9" max="12" width="7.75" style="8" customWidth="1"/>
  </cols>
  <sheetData>
    <row r="1" spans="1:12" s="1" customFormat="1" ht="23.25" customHeight="1">
      <c r="A1" s="24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1" customFormat="1" ht="23.25" customHeight="1">
      <c r="A2" s="24" t="s">
        <v>18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1" customFormat="1" ht="22.5" customHeight="1">
      <c r="A3" s="19"/>
      <c r="B3" s="19"/>
      <c r="C3" s="19"/>
      <c r="D3" s="12" t="s">
        <v>19</v>
      </c>
      <c r="E3" s="26">
        <v>45714</v>
      </c>
      <c r="F3" s="26"/>
      <c r="G3" s="27" t="s">
        <v>64</v>
      </c>
      <c r="H3" s="27"/>
      <c r="I3" s="27"/>
      <c r="J3" s="27"/>
      <c r="K3" s="27"/>
      <c r="L3" s="27"/>
    </row>
    <row r="4" spans="1:12" s="1" customFormat="1" ht="19.5" customHeight="1">
      <c r="A4" s="13"/>
      <c r="B4" s="19"/>
      <c r="C4" s="28" t="s">
        <v>20</v>
      </c>
      <c r="D4" s="28"/>
      <c r="E4" s="29" t="s">
        <v>44</v>
      </c>
      <c r="F4" s="29"/>
      <c r="G4" s="27"/>
      <c r="H4" s="27"/>
      <c r="I4" s="27"/>
      <c r="J4" s="27"/>
      <c r="K4" s="27"/>
      <c r="L4" s="27"/>
    </row>
    <row r="5" spans="1:12" s="7" customFormat="1" ht="30" customHeight="1">
      <c r="A5" s="2" t="s">
        <v>0</v>
      </c>
      <c r="B5" s="3" t="s">
        <v>21</v>
      </c>
      <c r="C5" s="3" t="s">
        <v>1</v>
      </c>
      <c r="D5" s="4" t="s">
        <v>22</v>
      </c>
      <c r="E5" s="5" t="s">
        <v>16</v>
      </c>
      <c r="F5" s="9" t="s">
        <v>2</v>
      </c>
      <c r="G5" s="14"/>
      <c r="H5" s="9" t="s">
        <v>3</v>
      </c>
      <c r="I5" s="5" t="s">
        <v>4</v>
      </c>
      <c r="J5" s="6" t="s">
        <v>5</v>
      </c>
      <c r="K5" s="6" t="s">
        <v>6</v>
      </c>
      <c r="L5" s="3" t="s">
        <v>7</v>
      </c>
    </row>
    <row r="6" spans="1:12" s="7" customFormat="1" ht="39.75" customHeight="1">
      <c r="A6" s="16" t="s">
        <v>8</v>
      </c>
      <c r="B6" s="17" t="s">
        <v>23</v>
      </c>
      <c r="C6" s="30" t="s">
        <v>9</v>
      </c>
      <c r="D6" s="30" t="s">
        <v>24</v>
      </c>
      <c r="E6" s="31" t="s">
        <v>15</v>
      </c>
      <c r="F6" s="9" t="s">
        <v>10</v>
      </c>
      <c r="G6" s="32" t="s">
        <v>25</v>
      </c>
      <c r="H6" s="9" t="s">
        <v>11</v>
      </c>
      <c r="I6" s="33" t="s">
        <v>12</v>
      </c>
      <c r="J6" s="6" t="s">
        <v>13</v>
      </c>
      <c r="K6" s="6" t="s">
        <v>14</v>
      </c>
      <c r="L6" s="15" t="s">
        <v>26</v>
      </c>
    </row>
    <row r="7" spans="1:12" ht="17.25" hidden="1" customHeight="1">
      <c r="A7" s="34" t="s">
        <v>45</v>
      </c>
      <c r="B7" s="35" t="s">
        <v>29</v>
      </c>
      <c r="C7" s="20" t="s">
        <v>30</v>
      </c>
      <c r="D7" s="21" t="s">
        <v>31</v>
      </c>
      <c r="E7" s="22" t="s">
        <v>32</v>
      </c>
      <c r="F7" s="23">
        <v>212</v>
      </c>
      <c r="G7" s="36">
        <f>F7*0.06</f>
        <v>12.719999999999999</v>
      </c>
      <c r="H7" s="18">
        <f>SUM(F7:G7)</f>
        <v>224.72</v>
      </c>
    </row>
    <row r="8" spans="1:12" ht="17.25" hidden="1">
      <c r="A8" s="34"/>
      <c r="B8" s="35"/>
      <c r="C8" s="20" t="s">
        <v>30</v>
      </c>
      <c r="D8" s="21" t="s">
        <v>31</v>
      </c>
      <c r="E8" s="22" t="s">
        <v>33</v>
      </c>
      <c r="F8" s="23">
        <v>318</v>
      </c>
      <c r="G8" s="36">
        <f t="shared" ref="G8:G18" si="0">F8*0.06</f>
        <v>19.079999999999998</v>
      </c>
      <c r="H8" s="18">
        <f t="shared" ref="H8:H12" si="1">SUM(F8:G8)</f>
        <v>337.08</v>
      </c>
    </row>
    <row r="9" spans="1:12" ht="17.25" hidden="1">
      <c r="A9" s="34"/>
      <c r="B9" s="35"/>
      <c r="C9" s="20" t="s">
        <v>30</v>
      </c>
      <c r="D9" s="21" t="s">
        <v>31</v>
      </c>
      <c r="E9" s="22" t="s">
        <v>34</v>
      </c>
      <c r="F9" s="23">
        <v>318</v>
      </c>
      <c r="G9" s="36">
        <f t="shared" si="0"/>
        <v>19.079999999999998</v>
      </c>
      <c r="H9" s="18">
        <f t="shared" si="1"/>
        <v>337.08</v>
      </c>
    </row>
    <row r="10" spans="1:12" ht="17.25" hidden="1">
      <c r="A10" s="34"/>
      <c r="B10" s="35"/>
      <c r="C10" s="20" t="s">
        <v>30</v>
      </c>
      <c r="D10" s="21" t="s">
        <v>31</v>
      </c>
      <c r="E10" s="22" t="s">
        <v>35</v>
      </c>
      <c r="F10" s="23">
        <v>212</v>
      </c>
      <c r="G10" s="36">
        <f t="shared" si="0"/>
        <v>12.719999999999999</v>
      </c>
      <c r="H10" s="18">
        <f t="shared" si="1"/>
        <v>224.72</v>
      </c>
    </row>
    <row r="11" spans="1:12" ht="17.25" hidden="1">
      <c r="A11" s="34"/>
      <c r="B11" s="35"/>
      <c r="C11" s="20" t="s">
        <v>30</v>
      </c>
      <c r="D11" s="21" t="s">
        <v>27</v>
      </c>
      <c r="E11" s="22" t="s">
        <v>36</v>
      </c>
      <c r="F11" s="23">
        <v>424</v>
      </c>
      <c r="G11" s="36">
        <f t="shared" si="0"/>
        <v>25.439999999999998</v>
      </c>
      <c r="H11" s="18">
        <f t="shared" si="1"/>
        <v>449.44</v>
      </c>
    </row>
    <row r="12" spans="1:12" ht="17.25" hidden="1">
      <c r="A12" s="34"/>
      <c r="B12" s="35"/>
      <c r="C12" s="20" t="s">
        <v>30</v>
      </c>
      <c r="D12" s="21" t="s">
        <v>27</v>
      </c>
      <c r="E12" s="22" t="s">
        <v>37</v>
      </c>
      <c r="F12" s="23">
        <v>636</v>
      </c>
      <c r="G12" s="36">
        <f t="shared" si="0"/>
        <v>38.159999999999997</v>
      </c>
      <c r="H12" s="18">
        <f t="shared" si="1"/>
        <v>674.16</v>
      </c>
    </row>
    <row r="13" spans="1:12" ht="17.25" hidden="1">
      <c r="A13" s="34"/>
      <c r="B13" s="35"/>
      <c r="C13" s="20" t="s">
        <v>30</v>
      </c>
      <c r="D13" s="21" t="s">
        <v>27</v>
      </c>
      <c r="E13" s="22" t="s">
        <v>38</v>
      </c>
      <c r="F13" s="23">
        <v>636</v>
      </c>
      <c r="G13" s="36">
        <f t="shared" si="0"/>
        <v>38.159999999999997</v>
      </c>
      <c r="H13" s="18">
        <f t="shared" ref="H13:H18" si="2">SUM(F13:G13)</f>
        <v>674.16</v>
      </c>
    </row>
    <row r="14" spans="1:12" ht="17.25" hidden="1">
      <c r="A14" s="34"/>
      <c r="B14" s="35"/>
      <c r="C14" s="20" t="s">
        <v>30</v>
      </c>
      <c r="D14" s="21" t="s">
        <v>27</v>
      </c>
      <c r="E14" s="22" t="s">
        <v>39</v>
      </c>
      <c r="F14" s="23">
        <v>424</v>
      </c>
      <c r="G14" s="36">
        <f t="shared" si="0"/>
        <v>25.439999999999998</v>
      </c>
      <c r="H14" s="18">
        <f t="shared" si="2"/>
        <v>449.44</v>
      </c>
    </row>
    <row r="15" spans="1:12" ht="20.25" hidden="1" customHeight="1">
      <c r="A15" s="34"/>
      <c r="B15" s="35"/>
      <c r="C15" s="20" t="s">
        <v>30</v>
      </c>
      <c r="D15" s="21" t="s">
        <v>28</v>
      </c>
      <c r="E15" s="22" t="s">
        <v>40</v>
      </c>
      <c r="F15" s="23">
        <v>212</v>
      </c>
      <c r="G15" s="36">
        <f t="shared" si="0"/>
        <v>12.719999999999999</v>
      </c>
      <c r="H15" s="18">
        <f t="shared" si="2"/>
        <v>224.72</v>
      </c>
    </row>
    <row r="16" spans="1:12" ht="17.25" hidden="1">
      <c r="A16" s="34"/>
      <c r="B16" s="35"/>
      <c r="C16" s="20" t="s">
        <v>30</v>
      </c>
      <c r="D16" s="21" t="s">
        <v>28</v>
      </c>
      <c r="E16" s="22" t="s">
        <v>41</v>
      </c>
      <c r="F16" s="23">
        <v>318</v>
      </c>
      <c r="G16" s="36">
        <f t="shared" si="0"/>
        <v>19.079999999999998</v>
      </c>
      <c r="H16" s="18">
        <f t="shared" si="2"/>
        <v>337.08</v>
      </c>
    </row>
    <row r="17" spans="1:8" ht="17.25" hidden="1">
      <c r="A17" s="34"/>
      <c r="B17" s="35"/>
      <c r="C17" s="20" t="s">
        <v>30</v>
      </c>
      <c r="D17" s="23" t="s">
        <v>28</v>
      </c>
      <c r="E17" s="22" t="s">
        <v>42</v>
      </c>
      <c r="F17" s="23">
        <v>318</v>
      </c>
      <c r="G17" s="36">
        <f t="shared" si="0"/>
        <v>19.079999999999998</v>
      </c>
      <c r="H17" s="18">
        <f t="shared" si="2"/>
        <v>337.08</v>
      </c>
    </row>
    <row r="18" spans="1:8" ht="17.25" hidden="1">
      <c r="A18" s="34"/>
      <c r="B18" s="35"/>
      <c r="C18" s="20" t="s">
        <v>30</v>
      </c>
      <c r="D18" s="23" t="s">
        <v>28</v>
      </c>
      <c r="E18" s="22" t="s">
        <v>43</v>
      </c>
      <c r="F18" s="23">
        <v>212</v>
      </c>
      <c r="G18" s="36">
        <f t="shared" si="0"/>
        <v>12.719999999999999</v>
      </c>
      <c r="H18" s="18">
        <f t="shared" si="2"/>
        <v>224.72</v>
      </c>
    </row>
    <row r="19" spans="1:8" ht="17.25">
      <c r="A19" s="37"/>
      <c r="B19" s="38"/>
      <c r="C19" s="20"/>
      <c r="D19" s="23"/>
      <c r="E19" s="22"/>
      <c r="F19" s="39">
        <f>SUM(F7:F18)</f>
        <v>4240</v>
      </c>
      <c r="G19" s="36"/>
      <c r="H19" s="18"/>
    </row>
    <row r="20" spans="1:8" ht="17.25">
      <c r="A20" s="34" t="s">
        <v>45</v>
      </c>
      <c r="B20" s="35" t="s">
        <v>29</v>
      </c>
      <c r="C20" s="20" t="s">
        <v>46</v>
      </c>
      <c r="D20" s="23" t="s">
        <v>31</v>
      </c>
      <c r="E20" s="40" t="s">
        <v>48</v>
      </c>
      <c r="F20" s="41">
        <v>212</v>
      </c>
      <c r="G20" s="36">
        <f t="shared" ref="G20" si="3">F20*0.06</f>
        <v>12.719999999999999</v>
      </c>
      <c r="H20" s="18">
        <f t="shared" ref="H20" si="4">SUM(F20:G20)</f>
        <v>224.72</v>
      </c>
    </row>
    <row r="21" spans="1:8" ht="17.25">
      <c r="A21" s="34"/>
      <c r="B21" s="35"/>
      <c r="C21" s="20" t="s">
        <v>46</v>
      </c>
      <c r="D21" s="23" t="s">
        <v>31</v>
      </c>
      <c r="E21" s="40" t="s">
        <v>49</v>
      </c>
      <c r="F21" s="41">
        <v>318</v>
      </c>
      <c r="G21" s="36">
        <f t="shared" ref="G21:G35" si="5">F21*0.06</f>
        <v>19.079999999999998</v>
      </c>
      <c r="H21" s="18">
        <f t="shared" ref="H21:H35" si="6">SUM(F21:G21)</f>
        <v>337.08</v>
      </c>
    </row>
    <row r="22" spans="1:8" ht="17.25">
      <c r="A22" s="34"/>
      <c r="B22" s="35"/>
      <c r="C22" s="20" t="s">
        <v>46</v>
      </c>
      <c r="D22" s="23" t="s">
        <v>31</v>
      </c>
      <c r="E22" s="40" t="s">
        <v>50</v>
      </c>
      <c r="F22" s="41">
        <v>318</v>
      </c>
      <c r="G22" s="36">
        <f t="shared" si="5"/>
        <v>19.079999999999998</v>
      </c>
      <c r="H22" s="18">
        <f t="shared" si="6"/>
        <v>337.08</v>
      </c>
    </row>
    <row r="23" spans="1:8" ht="17.25">
      <c r="A23" s="34"/>
      <c r="B23" s="35"/>
      <c r="C23" s="20" t="s">
        <v>46</v>
      </c>
      <c r="D23" s="23" t="s">
        <v>31</v>
      </c>
      <c r="E23" s="40" t="s">
        <v>51</v>
      </c>
      <c r="F23" s="41">
        <v>212</v>
      </c>
      <c r="G23" s="36">
        <f t="shared" si="5"/>
        <v>12.719999999999999</v>
      </c>
      <c r="H23" s="18">
        <f t="shared" si="6"/>
        <v>224.72</v>
      </c>
    </row>
    <row r="24" spans="1:8" ht="17.25">
      <c r="A24" s="34"/>
      <c r="B24" s="35"/>
      <c r="C24" s="20" t="s">
        <v>46</v>
      </c>
      <c r="D24" s="23" t="s">
        <v>27</v>
      </c>
      <c r="E24" s="40" t="s">
        <v>52</v>
      </c>
      <c r="F24" s="41">
        <v>1030</v>
      </c>
      <c r="G24" s="36">
        <f t="shared" si="5"/>
        <v>61.8</v>
      </c>
      <c r="H24" s="18">
        <f t="shared" si="6"/>
        <v>1091.8</v>
      </c>
    </row>
    <row r="25" spans="1:8" ht="17.25">
      <c r="A25" s="34"/>
      <c r="B25" s="35"/>
      <c r="C25" s="20" t="s">
        <v>46</v>
      </c>
      <c r="D25" s="23" t="s">
        <v>27</v>
      </c>
      <c r="E25" s="40" t="s">
        <v>53</v>
      </c>
      <c r="F25" s="41">
        <v>1751</v>
      </c>
      <c r="G25" s="36">
        <f t="shared" si="5"/>
        <v>105.06</v>
      </c>
      <c r="H25" s="18">
        <f t="shared" si="6"/>
        <v>1856.06</v>
      </c>
    </row>
    <row r="26" spans="1:8" ht="17.25">
      <c r="A26" s="34"/>
      <c r="B26" s="35"/>
      <c r="C26" s="20" t="s">
        <v>46</v>
      </c>
      <c r="D26" s="23" t="s">
        <v>27</v>
      </c>
      <c r="E26" s="40" t="s">
        <v>54</v>
      </c>
      <c r="F26" s="41">
        <v>1545</v>
      </c>
      <c r="G26" s="36">
        <f t="shared" si="5"/>
        <v>92.7</v>
      </c>
      <c r="H26" s="18">
        <f t="shared" si="6"/>
        <v>1637.7</v>
      </c>
    </row>
    <row r="27" spans="1:8" ht="17.25">
      <c r="A27" s="34"/>
      <c r="B27" s="35"/>
      <c r="C27" s="20" t="s">
        <v>46</v>
      </c>
      <c r="D27" s="23" t="s">
        <v>27</v>
      </c>
      <c r="E27" s="40" t="s">
        <v>55</v>
      </c>
      <c r="F27" s="41">
        <v>824</v>
      </c>
      <c r="G27" s="36">
        <f t="shared" si="5"/>
        <v>49.44</v>
      </c>
      <c r="H27" s="18">
        <f t="shared" si="6"/>
        <v>873.44</v>
      </c>
    </row>
    <row r="28" spans="1:8" ht="17.25">
      <c r="A28" s="34"/>
      <c r="B28" s="35"/>
      <c r="C28" s="20" t="s">
        <v>46</v>
      </c>
      <c r="D28" s="23" t="s">
        <v>47</v>
      </c>
      <c r="E28" s="40" t="s">
        <v>56</v>
      </c>
      <c r="F28" s="41">
        <v>212</v>
      </c>
      <c r="G28" s="36">
        <f t="shared" si="5"/>
        <v>12.719999999999999</v>
      </c>
      <c r="H28" s="18">
        <f t="shared" si="6"/>
        <v>224.72</v>
      </c>
    </row>
    <row r="29" spans="1:8" ht="17.25">
      <c r="A29" s="34"/>
      <c r="B29" s="35"/>
      <c r="C29" s="20" t="s">
        <v>46</v>
      </c>
      <c r="D29" s="23" t="s">
        <v>47</v>
      </c>
      <c r="E29" s="40" t="s">
        <v>57</v>
      </c>
      <c r="F29" s="41">
        <v>318</v>
      </c>
      <c r="G29" s="36">
        <f t="shared" si="5"/>
        <v>19.079999999999998</v>
      </c>
      <c r="H29" s="18">
        <f t="shared" si="6"/>
        <v>337.08</v>
      </c>
    </row>
    <row r="30" spans="1:8" ht="17.25">
      <c r="A30" s="34"/>
      <c r="B30" s="35"/>
      <c r="C30" s="20" t="s">
        <v>46</v>
      </c>
      <c r="D30" s="23" t="s">
        <v>47</v>
      </c>
      <c r="E30" s="40" t="s">
        <v>58</v>
      </c>
      <c r="F30" s="41">
        <v>318</v>
      </c>
      <c r="G30" s="36">
        <f t="shared" si="5"/>
        <v>19.079999999999998</v>
      </c>
      <c r="H30" s="18">
        <f t="shared" si="6"/>
        <v>337.08</v>
      </c>
    </row>
    <row r="31" spans="1:8" ht="17.25">
      <c r="A31" s="34"/>
      <c r="B31" s="35"/>
      <c r="C31" s="20" t="s">
        <v>46</v>
      </c>
      <c r="D31" s="23" t="s">
        <v>47</v>
      </c>
      <c r="E31" s="40" t="s">
        <v>59</v>
      </c>
      <c r="F31" s="41">
        <v>212</v>
      </c>
      <c r="G31" s="36">
        <f t="shared" si="5"/>
        <v>12.719999999999999</v>
      </c>
      <c r="H31" s="18">
        <f t="shared" si="6"/>
        <v>224.72</v>
      </c>
    </row>
    <row r="32" spans="1:8" ht="17.25">
      <c r="C32" s="20" t="s">
        <v>46</v>
      </c>
      <c r="D32" s="23" t="s">
        <v>28</v>
      </c>
      <c r="E32" s="40" t="s">
        <v>60</v>
      </c>
      <c r="F32" s="41">
        <v>212</v>
      </c>
      <c r="G32" s="36">
        <f t="shared" si="5"/>
        <v>12.719999999999999</v>
      </c>
      <c r="H32" s="18">
        <f t="shared" si="6"/>
        <v>224.72</v>
      </c>
    </row>
    <row r="33" spans="3:8" ht="17.25">
      <c r="C33" s="20" t="s">
        <v>46</v>
      </c>
      <c r="D33" s="23" t="s">
        <v>28</v>
      </c>
      <c r="E33" s="40" t="s">
        <v>61</v>
      </c>
      <c r="F33" s="41">
        <v>318</v>
      </c>
      <c r="G33" s="36">
        <f t="shared" si="5"/>
        <v>19.079999999999998</v>
      </c>
      <c r="H33" s="18">
        <f t="shared" si="6"/>
        <v>337.08</v>
      </c>
    </row>
    <row r="34" spans="3:8" ht="17.25">
      <c r="C34" s="20" t="s">
        <v>46</v>
      </c>
      <c r="D34" s="23" t="s">
        <v>28</v>
      </c>
      <c r="E34" s="40" t="s">
        <v>62</v>
      </c>
      <c r="F34" s="41">
        <v>318</v>
      </c>
      <c r="G34" s="36">
        <f t="shared" si="5"/>
        <v>19.079999999999998</v>
      </c>
      <c r="H34" s="18">
        <f t="shared" si="6"/>
        <v>337.08</v>
      </c>
    </row>
    <row r="35" spans="3:8" ht="17.25">
      <c r="C35" s="20" t="s">
        <v>46</v>
      </c>
      <c r="D35" s="23" t="s">
        <v>28</v>
      </c>
      <c r="E35" s="40" t="s">
        <v>63</v>
      </c>
      <c r="F35" s="41">
        <v>212</v>
      </c>
      <c r="G35" s="36">
        <f t="shared" si="5"/>
        <v>12.719999999999999</v>
      </c>
      <c r="H35" s="18">
        <f t="shared" si="6"/>
        <v>224.72</v>
      </c>
    </row>
    <row r="36" spans="3:8" ht="17.25">
      <c r="E36" s="40"/>
      <c r="F36" s="41">
        <v>8330</v>
      </c>
    </row>
  </sheetData>
  <mergeCells count="10">
    <mergeCell ref="A20:A31"/>
    <mergeCell ref="B20:B31"/>
    <mergeCell ref="A7:A18"/>
    <mergeCell ref="B7:B18"/>
    <mergeCell ref="A1:L1"/>
    <mergeCell ref="A2:L2"/>
    <mergeCell ref="E3:F3"/>
    <mergeCell ref="G3:L4"/>
    <mergeCell ref="C4:D4"/>
    <mergeCell ref="E4:F4"/>
  </mergeCells>
  <phoneticPr fontId="4" type="noConversion"/>
  <pageMargins left="0" right="0" top="0" bottom="0" header="0.31496062992125984" footer="0.31496062992125984"/>
  <pageSetup paperSize="9" scale="88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2025-02-26T02:53:01Z</cp:lastPrinted>
  <dcterms:created xsi:type="dcterms:W3CDTF">2017-02-25T05:34:00Z</dcterms:created>
  <dcterms:modified xsi:type="dcterms:W3CDTF">2025-02-26T03:24:59Z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