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<sst xmlns="http://schemas.openxmlformats.org/spreadsheetml/2006/main" count="38" uniqueCount="38">
  <si>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</si>
  <si>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</si>
  <si>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SF1550802217064</t>
  </si>
  <si>
    <t xml:space="preserve">嘉兴市秀洲区同德路122号   张云（仓库）  16639045087   丽豪 ，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</si>
  <si>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</si>
  <si>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</si>
  <si>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</si>
  <si>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</si>
  <si>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</si>
  <si>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</si>
  <si>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</si>
  <si>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</si>
  <si>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</si>
  <si>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</si>
  <si>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</si>
  <si>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</si>
  <si>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</si>
  <si>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</si>
  <si>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</si>
  <si>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</si>
  <si>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</si>
  <si>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</si>
  <si>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</si>
  <si>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</si>
  <si>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</si>
  <si>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</si>
  <si>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RLHZARA1719</t>
  </si>
  <si>
    <t>CLZCALL015
rfid care label</t>
  </si>
  <si>
    <t>4786-013</t>
  </si>
  <si>
    <t xml:space="preserve">55109-D </t>
  </si>
  <si>
    <t>2-1</t>
  </si>
  <si>
    <t>17.4</t>
  </si>
  <si>
    <t>18.1</t>
  </si>
  <si>
    <t>37*37*25</t>
  </si>
  <si>
    <t>2-2</t>
  </si>
  <si>
    <t>5.9</t>
  </si>
  <si>
    <t>6.25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</si>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</sst>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 vertical="center" wrapText="1"/>
    </xf>
    <xf numFmtId="176" fontId="14" fillId="0" borderId="1" xfId="52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14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J14" sqref="J14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40.225" style="4" customWidth="1"/>
    <col min="4" max="4" width="14.9416666666667" style="4" customWidth="1"/>
    <col min="5" max="5" width="7.46666666666667" style="4" customWidth="1"/>
    <col min="6" max="6" width="11.6333333333333" style="4" customWidth="1"/>
    <col min="7" max="7" width="12.1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5" spans="5:9">
      <c r="E3" s="10">
        <v>45716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9" t="s">
        <v>29</v>
      </c>
      <c r="E8" s="30"/>
      <c r="F8" s="31">
        <f>26*1800</f>
        <v>46800</v>
      </c>
      <c r="G8" s="30">
        <f>H8-F8</f>
        <v>0</v>
      </c>
      <c r="H8" s="31">
        <f>26*1800</f>
        <v>46800</v>
      </c>
      <c r="I8" s="44" t="s">
        <v>30</v>
      </c>
      <c r="J8" s="44" t="s">
        <v>31</v>
      </c>
      <c r="K8" s="44" t="s">
        <v>32</v>
      </c>
      <c r="L8" s="44" t="s">
        <v>33</v>
      </c>
    </row>
    <row r="9" s="2" customFormat="1" ht="33" customHeight="1" spans="1:12">
      <c r="A9" s="26"/>
      <c r="B9" s="32"/>
      <c r="C9" s="28"/>
      <c r="D9" s="29"/>
      <c r="E9" s="30"/>
      <c r="F9" s="31">
        <f>8*1800+1218+15+5</f>
        <v>15638</v>
      </c>
      <c r="G9" s="30">
        <f>H9-F9</f>
        <v>0</v>
      </c>
      <c r="H9" s="31">
        <f>8*1800+1218+15+5</f>
        <v>15638</v>
      </c>
      <c r="I9" s="44" t="s">
        <v>34</v>
      </c>
      <c r="J9" s="44" t="s">
        <v>35</v>
      </c>
      <c r="K9" s="44" t="s">
        <v>36</v>
      </c>
      <c r="L9" s="44" t="s">
        <v>37</v>
      </c>
    </row>
    <row r="10" s="2" customFormat="1" ht="33" customHeight="1" spans="1:12">
      <c r="A10" s="33"/>
      <c r="B10" s="34"/>
      <c r="C10" s="35"/>
      <c r="D10" s="35"/>
      <c r="E10" s="35"/>
      <c r="F10" s="35">
        <f t="shared" ref="F10:H10" si="0">SUM(F8:F9)</f>
        <v>62438</v>
      </c>
      <c r="G10" s="35">
        <f t="shared" si="0"/>
        <v>0</v>
      </c>
      <c r="H10" s="35">
        <f t="shared" si="0"/>
        <v>62438</v>
      </c>
      <c r="I10" s="45"/>
      <c r="J10" s="46"/>
      <c r="K10" s="47"/>
      <c r="L10" s="48"/>
    </row>
    <row r="11" s="2" customFormat="1" ht="25.5" spans="1:12">
      <c r="A11" s="36"/>
      <c r="G11" s="37"/>
      <c r="I11" s="49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7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2025-02-28T07:12:48Z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