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<sst xmlns="http://schemas.openxmlformats.org/spreadsheetml/2006/main" count="63" uniqueCount="52">
  <si>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</si>
  <si>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</si>
  <si>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</si>
  <si>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上海办73545750946325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</si>
  <si>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</si>
  <si>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</si>
  <si>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</si>
  <si>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</si>
  <si>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</si>
  <si>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</si>
  <si>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</si>
  <si>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</si>
  <si>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</si>
  <si>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</si>
  <si>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</si>
  <si>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</si>
  <si>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</si>
  <si>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</si>
  <si>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</si>
  <si>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</si>
  <si>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</si>
  <si>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</si>
  <si>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</si>
  <si>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</si>
  <si>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</si>
  <si>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P25020450</t>
  </si>
  <si>
    <t xml:space="preserve">21 AULTH09845                                     </t>
  </si>
  <si>
    <t xml:space="preserve">S25020167 </t>
  </si>
  <si>
    <t xml:space="preserve">D1083A8                                                                                             </t>
  </si>
  <si>
    <t>36*20*24</t>
  </si>
  <si>
    <t xml:space="preserve">23 AULBB11231                                     </t>
  </si>
  <si>
    <t>31*23*15</t>
  </si>
  <si>
    <t xml:space="preserve">24AULBB11708                                      </t>
  </si>
  <si>
    <t>总计</t>
  </si>
  <si>
    <t>颜色</t>
  </si>
  <si>
    <t>尺码</t>
  </si>
  <si>
    <t>生产数</t>
  </si>
  <si>
    <t>PO号</t>
  </si>
  <si>
    <t>款号</t>
  </si>
  <si>
    <t>NV31 - NAVY</t>
  </si>
  <si>
    <t>5/6 Y</t>
  </si>
  <si>
    <t>有价格</t>
  </si>
  <si>
    <t>1547615/1547616/1547617/1547618/1547620/1547624/1547626/1547627/1547629/1547631/1547633/1547635/15476316/1547638/1547640/1547641</t>
  </si>
  <si>
    <t>D1083A8</t>
  </si>
  <si>
    <t>7/8 Y</t>
  </si>
  <si>
    <t>8/9 Y</t>
  </si>
  <si>
    <t>9/10 Y</t>
  </si>
  <si>
    <t>11/12 Y</t>
  </si>
  <si>
    <t>12/13 Y</t>
  </si>
  <si>
    <t>13/14 Y</t>
  </si>
  <si>
    <t>无价格</t>
  </si>
  <si>
    <t>1547614/1547643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</si>
</sst>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E2" sqref="E2:K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45716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7" t="s">
        <v>11</v>
      </c>
      <c r="J6" s="5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8" t="s">
        <v>22</v>
      </c>
      <c r="J7" s="58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4125</v>
      </c>
      <c r="F8" s="30"/>
      <c r="G8" s="30">
        <v>4222</v>
      </c>
      <c r="H8" s="31">
        <v>1</v>
      </c>
      <c r="I8" s="30"/>
      <c r="J8" s="30">
        <v>4.7</v>
      </c>
      <c r="K8" s="30" t="s">
        <v>29</v>
      </c>
    </row>
    <row r="9" ht="15" spans="1:11">
      <c r="A9" s="32"/>
      <c r="B9" s="33" t="s">
        <v>30</v>
      </c>
      <c r="C9" s="34"/>
      <c r="D9" s="34"/>
      <c r="E9" s="30">
        <v>4125</v>
      </c>
      <c r="F9" s="30"/>
      <c r="G9" s="30">
        <v>4200</v>
      </c>
      <c r="H9" s="35">
        <v>2</v>
      </c>
      <c r="I9" s="30"/>
      <c r="J9" s="35">
        <v>5.3</v>
      </c>
      <c r="K9" s="35" t="s">
        <v>31</v>
      </c>
    </row>
    <row r="10" ht="15" spans="1:11">
      <c r="A10" s="36"/>
      <c r="B10" s="33" t="s">
        <v>32</v>
      </c>
      <c r="C10" s="37"/>
      <c r="D10" s="37"/>
      <c r="E10" s="30">
        <v>4125</v>
      </c>
      <c r="F10" s="30"/>
      <c r="G10" s="30">
        <v>4200</v>
      </c>
      <c r="H10" s="38"/>
      <c r="I10" s="30"/>
      <c r="J10" s="38"/>
      <c r="K10" s="38"/>
    </row>
    <row r="11" spans="1:11">
      <c r="A11" s="30" t="s">
        <v>33</v>
      </c>
      <c r="B11" s="30"/>
      <c r="C11" s="30"/>
      <c r="D11" s="30"/>
      <c r="E11" s="39">
        <f>SUM(E8:E10)</f>
        <v>12375</v>
      </c>
      <c r="F11" s="39"/>
      <c r="G11" s="39">
        <f>SUM(G8:G10)</f>
        <v>12622</v>
      </c>
      <c r="H11" s="40">
        <v>2</v>
      </c>
      <c r="I11" s="39"/>
      <c r="J11" s="39">
        <f>SUM(J8:J10)</f>
        <v>10</v>
      </c>
      <c r="K11" s="30"/>
    </row>
    <row r="14" spans="1:7">
      <c r="A14" s="41" t="s">
        <v>34</v>
      </c>
      <c r="B14" s="41" t="s">
        <v>35</v>
      </c>
      <c r="C14" s="42" t="s">
        <v>18</v>
      </c>
      <c r="D14" s="43" t="s">
        <v>36</v>
      </c>
      <c r="E14" s="41"/>
      <c r="F14" s="41" t="s">
        <v>37</v>
      </c>
      <c r="G14" s="41" t="s">
        <v>38</v>
      </c>
    </row>
    <row r="15" ht="15" spans="1:7">
      <c r="A15" s="44" t="s">
        <v>39</v>
      </c>
      <c r="B15" s="45" t="s">
        <v>40</v>
      </c>
      <c r="C15" s="42">
        <v>311</v>
      </c>
      <c r="D15" s="43">
        <f t="shared" ref="D15:D21" si="0">C15*1.02</f>
        <v>317.22</v>
      </c>
      <c r="E15" s="46" t="s">
        <v>41</v>
      </c>
      <c r="F15" s="47" t="s">
        <v>42</v>
      </c>
      <c r="G15" s="48" t="s">
        <v>43</v>
      </c>
    </row>
    <row r="16" ht="15" spans="1:7">
      <c r="A16" s="49"/>
      <c r="B16" s="45" t="s">
        <v>44</v>
      </c>
      <c r="C16" s="42">
        <v>622</v>
      </c>
      <c r="D16" s="43">
        <f t="shared" si="0"/>
        <v>634.44</v>
      </c>
      <c r="E16" s="50"/>
      <c r="F16" s="51"/>
      <c r="G16" s="52"/>
    </row>
    <row r="17" ht="15" spans="1:7">
      <c r="A17" s="49"/>
      <c r="B17" s="45" t="s">
        <v>45</v>
      </c>
      <c r="C17" s="42">
        <v>311</v>
      </c>
      <c r="D17" s="43">
        <f t="shared" si="0"/>
        <v>317.22</v>
      </c>
      <c r="E17" s="50"/>
      <c r="F17" s="51"/>
      <c r="G17" s="52"/>
    </row>
    <row r="18" ht="15" spans="1:7">
      <c r="A18" s="49"/>
      <c r="B18" s="45" t="s">
        <v>46</v>
      </c>
      <c r="C18" s="42">
        <v>622</v>
      </c>
      <c r="D18" s="43">
        <f t="shared" si="0"/>
        <v>634.44</v>
      </c>
      <c r="E18" s="50"/>
      <c r="F18" s="51"/>
      <c r="G18" s="52"/>
    </row>
    <row r="19" ht="15" spans="1:7">
      <c r="A19" s="49"/>
      <c r="B19" s="45" t="s">
        <v>47</v>
      </c>
      <c r="C19" s="42">
        <v>622</v>
      </c>
      <c r="D19" s="43">
        <f t="shared" si="0"/>
        <v>634.44</v>
      </c>
      <c r="E19" s="50"/>
      <c r="F19" s="51"/>
      <c r="G19" s="52"/>
    </row>
    <row r="20" ht="15" spans="1:7">
      <c r="A20" s="49"/>
      <c r="B20" s="45" t="s">
        <v>48</v>
      </c>
      <c r="C20" s="42">
        <v>311</v>
      </c>
      <c r="D20" s="43">
        <f t="shared" si="0"/>
        <v>317.22</v>
      </c>
      <c r="E20" s="50"/>
      <c r="F20" s="51"/>
      <c r="G20" s="52"/>
    </row>
    <row r="21" ht="15" spans="1:7">
      <c r="A21" s="53"/>
      <c r="B21" s="45" t="s">
        <v>49</v>
      </c>
      <c r="C21" s="42">
        <v>622</v>
      </c>
      <c r="D21" s="43">
        <f t="shared" si="0"/>
        <v>634.44</v>
      </c>
      <c r="E21" s="54"/>
      <c r="F21" s="55"/>
      <c r="G21" s="52"/>
    </row>
    <row r="22" ht="15" spans="1:7">
      <c r="A22" s="44" t="s">
        <v>39</v>
      </c>
      <c r="B22" s="45" t="s">
        <v>40</v>
      </c>
      <c r="C22" s="42">
        <v>64</v>
      </c>
      <c r="D22" s="43">
        <f t="shared" ref="D22:D28" si="1">C22*1.03+1</f>
        <v>66.92</v>
      </c>
      <c r="E22" s="46" t="s">
        <v>50</v>
      </c>
      <c r="F22" s="47" t="s">
        <v>51</v>
      </c>
      <c r="G22" s="52"/>
    </row>
    <row r="23" ht="15" spans="1:7">
      <c r="A23" s="49"/>
      <c r="B23" s="45" t="s">
        <v>44</v>
      </c>
      <c r="C23" s="42">
        <v>128</v>
      </c>
      <c r="D23" s="43">
        <f t="shared" si="1"/>
        <v>132.84</v>
      </c>
      <c r="E23" s="50"/>
      <c r="F23" s="51"/>
      <c r="G23" s="52"/>
    </row>
    <row r="24" ht="15" spans="1:7">
      <c r="A24" s="49"/>
      <c r="B24" s="45" t="s">
        <v>45</v>
      </c>
      <c r="C24" s="42">
        <v>64</v>
      </c>
      <c r="D24" s="43">
        <f t="shared" si="1"/>
        <v>66.92</v>
      </c>
      <c r="E24" s="50"/>
      <c r="F24" s="51"/>
      <c r="G24" s="52"/>
    </row>
    <row r="25" ht="15" spans="1:7">
      <c r="A25" s="49"/>
      <c r="B25" s="45" t="s">
        <v>46</v>
      </c>
      <c r="C25" s="42">
        <v>128</v>
      </c>
      <c r="D25" s="43">
        <f t="shared" si="1"/>
        <v>132.84</v>
      </c>
      <c r="E25" s="50"/>
      <c r="F25" s="51"/>
      <c r="G25" s="52"/>
    </row>
    <row r="26" ht="15" spans="1:7">
      <c r="A26" s="49"/>
      <c r="B26" s="45" t="s">
        <v>47</v>
      </c>
      <c r="C26" s="42">
        <v>128</v>
      </c>
      <c r="D26" s="43">
        <f t="shared" si="1"/>
        <v>132.84</v>
      </c>
      <c r="E26" s="50"/>
      <c r="F26" s="51"/>
      <c r="G26" s="52"/>
    </row>
    <row r="27" ht="15" spans="1:7">
      <c r="A27" s="49"/>
      <c r="B27" s="45" t="s">
        <v>48</v>
      </c>
      <c r="C27" s="42">
        <v>64</v>
      </c>
      <c r="D27" s="43">
        <f t="shared" si="1"/>
        <v>66.92</v>
      </c>
      <c r="E27" s="50"/>
      <c r="F27" s="51"/>
      <c r="G27" s="52"/>
    </row>
    <row r="28" ht="15" spans="1:7">
      <c r="A28" s="53"/>
      <c r="B28" s="45" t="s">
        <v>49</v>
      </c>
      <c r="C28" s="42">
        <v>128</v>
      </c>
      <c r="D28" s="43">
        <f t="shared" si="1"/>
        <v>132.84</v>
      </c>
      <c r="E28" s="54"/>
      <c r="F28" s="55"/>
      <c r="G28" s="56"/>
    </row>
    <row r="29" spans="1:7">
      <c r="A29" s="41" t="s">
        <v>33</v>
      </c>
      <c r="B29" s="41"/>
      <c r="C29" s="42">
        <f>SUM(C15:C28)</f>
        <v>4125</v>
      </c>
      <c r="D29" s="43">
        <f>SUM(D15:D28)</f>
        <v>4221.54</v>
      </c>
      <c r="E29" s="41"/>
      <c r="F29" s="41"/>
      <c r="G29" s="41"/>
    </row>
  </sheetData>
  <mergeCells count="18">
    <mergeCell ref="A1:K1"/>
    <mergeCell ref="A2:D2"/>
    <mergeCell ref="E2:K2"/>
    <mergeCell ref="A8:A10"/>
    <mergeCell ref="A15:A21"/>
    <mergeCell ref="A22:A28"/>
    <mergeCell ref="C8:C10"/>
    <mergeCell ref="D8:D10"/>
    <mergeCell ref="E15:E21"/>
    <mergeCell ref="E22:E28"/>
    <mergeCell ref="F15:F21"/>
    <mergeCell ref="F22:F28"/>
    <mergeCell ref="G15:G28"/>
    <mergeCell ref="H9:H10"/>
    <mergeCell ref="J9:J10"/>
    <mergeCell ref="K9:K1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2025-02-28T08:20:17Z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0F611A98B43B43AA91F2384F6D72D7FF_13</vt:lpwstr>
  </property>
</Properties>
</file>