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<sst xmlns="http://schemas.openxmlformats.org/spreadsheetml/2006/main" count="63" uniqueCount="51">
  <si>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</si>
  <si>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</si>
  <si>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</si>
  <si>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上海办73545750946325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</si>
  <si>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</si>
  <si>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</si>
  <si>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</si>
  <si>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</si>
  <si>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</si>
  <si>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</si>
  <si>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</si>
  <si>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</si>
  <si>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</si>
  <si>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</si>
  <si>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</si>
  <si>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</si>
  <si>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</si>
  <si>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</si>
  <si>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</si>
  <si>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</si>
  <si>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</si>
  <si>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</si>
  <si>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</si>
  <si>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</si>
  <si>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</si>
  <si>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P25020452</t>
  </si>
  <si>
    <t xml:space="preserve">21 AULTH09845                                     </t>
  </si>
  <si>
    <t xml:space="preserve">S25020171 </t>
  </si>
  <si>
    <t xml:space="preserve">D1087A8                                                                                             </t>
  </si>
  <si>
    <t>31*23*15</t>
  </si>
  <si>
    <t xml:space="preserve">23 AULBB11231                                     </t>
  </si>
  <si>
    <t xml:space="preserve">24AULBB11708                                      </t>
  </si>
  <si>
    <t>总计</t>
  </si>
  <si>
    <t>颜色</t>
  </si>
  <si>
    <t>尺码</t>
  </si>
  <si>
    <t>生产数</t>
  </si>
  <si>
    <t>PO号</t>
  </si>
  <si>
    <t>款号</t>
  </si>
  <si>
    <t>GN1123 - MINT</t>
  </si>
  <si>
    <t>5/6 Y</t>
  </si>
  <si>
    <t>无价格</t>
  </si>
  <si>
    <t>1547584/1547602</t>
  </si>
  <si>
    <t>D1087A8</t>
  </si>
  <si>
    <t>7/8 Y</t>
  </si>
  <si>
    <t>8/9 Y</t>
  </si>
  <si>
    <t>9/10 Y</t>
  </si>
  <si>
    <t>11/12 Y</t>
  </si>
  <si>
    <t>12/13 Y</t>
  </si>
  <si>
    <t>13/14 Y</t>
  </si>
  <si>
    <t>有价格</t>
  </si>
  <si>
    <t>1547585/1547586/1547587/154758/1547589/1547590/1547591/1547592/1547593/1547594/1547595/1547596/1547597/1547598/1547599/1547600/1547601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</si>
</sst>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177" fontId="16" fillId="0" borderId="2" xfId="0" applyNumberFormat="1" applyFont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P32" sqref="P3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4100</v>
      </c>
      <c r="F8" s="30"/>
      <c r="G8" s="30">
        <v>4196</v>
      </c>
      <c r="H8" s="31">
        <v>1</v>
      </c>
      <c r="I8" s="30"/>
      <c r="J8" s="30">
        <v>4.6</v>
      </c>
      <c r="K8" s="30" t="s">
        <v>29</v>
      </c>
    </row>
    <row r="9" ht="15" spans="1:11">
      <c r="A9" s="32"/>
      <c r="B9" s="33" t="s">
        <v>30</v>
      </c>
      <c r="C9" s="34"/>
      <c r="D9" s="34"/>
      <c r="E9" s="33">
        <v>4100</v>
      </c>
      <c r="F9" s="30"/>
      <c r="G9" s="30">
        <v>4200</v>
      </c>
      <c r="H9" s="35">
        <v>2</v>
      </c>
      <c r="I9" s="30"/>
      <c r="J9" s="35">
        <v>5.2</v>
      </c>
      <c r="K9" s="35" t="s">
        <v>29</v>
      </c>
    </row>
    <row r="10" ht="15" spans="1:11">
      <c r="A10" s="36"/>
      <c r="B10" s="33" t="s">
        <v>31</v>
      </c>
      <c r="C10" s="37"/>
      <c r="D10" s="37"/>
      <c r="E10" s="33">
        <v>4100</v>
      </c>
      <c r="F10" s="30"/>
      <c r="G10" s="30">
        <v>4200</v>
      </c>
      <c r="H10" s="38"/>
      <c r="I10" s="30"/>
      <c r="J10" s="38"/>
      <c r="K10" s="38"/>
    </row>
    <row r="11" spans="1:11">
      <c r="A11" s="30" t="s">
        <v>32</v>
      </c>
      <c r="B11" s="30"/>
      <c r="C11" s="30"/>
      <c r="D11" s="30"/>
      <c r="E11" s="39">
        <f>SUM(E8:E10)</f>
        <v>12300</v>
      </c>
      <c r="F11" s="39"/>
      <c r="G11" s="39">
        <f>SUM(G8:G10)</f>
        <v>12596</v>
      </c>
      <c r="H11" s="40">
        <v>2</v>
      </c>
      <c r="I11" s="39"/>
      <c r="J11" s="39">
        <f>SUM(J8:J10)</f>
        <v>9.8</v>
      </c>
      <c r="K11" s="30"/>
    </row>
    <row r="14" spans="1:7">
      <c r="A14" s="30" t="s">
        <v>33</v>
      </c>
      <c r="B14" s="30" t="s">
        <v>34</v>
      </c>
      <c r="C14" s="41" t="s">
        <v>18</v>
      </c>
      <c r="D14" s="42" t="s">
        <v>35</v>
      </c>
      <c r="E14" s="30"/>
      <c r="F14" s="30" t="s">
        <v>36</v>
      </c>
      <c r="G14" s="30" t="s">
        <v>37</v>
      </c>
    </row>
    <row r="15" ht="15" spans="1:7">
      <c r="A15" s="43" t="s">
        <v>38</v>
      </c>
      <c r="B15" s="44" t="s">
        <v>39</v>
      </c>
      <c r="C15" s="41">
        <v>64</v>
      </c>
      <c r="D15" s="42">
        <f t="shared" ref="D15:D21" si="0">C15*1.03+1</f>
        <v>66.92</v>
      </c>
      <c r="E15" s="45" t="s">
        <v>40</v>
      </c>
      <c r="F15" s="43" t="s">
        <v>41</v>
      </c>
      <c r="G15" s="43" t="s">
        <v>42</v>
      </c>
    </row>
    <row r="16" ht="15" spans="1:7">
      <c r="A16" s="46"/>
      <c r="B16" s="44" t="s">
        <v>43</v>
      </c>
      <c r="C16" s="41">
        <v>130</v>
      </c>
      <c r="D16" s="42">
        <f t="shared" si="0"/>
        <v>134.9</v>
      </c>
      <c r="E16" s="47"/>
      <c r="F16" s="46"/>
      <c r="G16" s="46"/>
    </row>
    <row r="17" ht="15" spans="1:7">
      <c r="A17" s="46"/>
      <c r="B17" s="44" t="s">
        <v>44</v>
      </c>
      <c r="C17" s="41">
        <v>64</v>
      </c>
      <c r="D17" s="42">
        <f t="shared" si="0"/>
        <v>66.92</v>
      </c>
      <c r="E17" s="47"/>
      <c r="F17" s="46"/>
      <c r="G17" s="46"/>
    </row>
    <row r="18" ht="15" spans="1:7">
      <c r="A18" s="46"/>
      <c r="B18" s="44" t="s">
        <v>45</v>
      </c>
      <c r="C18" s="41">
        <v>130</v>
      </c>
      <c r="D18" s="42">
        <f t="shared" si="0"/>
        <v>134.9</v>
      </c>
      <c r="E18" s="47"/>
      <c r="F18" s="46"/>
      <c r="G18" s="46"/>
    </row>
    <row r="19" ht="15" spans="1:7">
      <c r="A19" s="46"/>
      <c r="B19" s="44" t="s">
        <v>46</v>
      </c>
      <c r="C19" s="41">
        <v>130</v>
      </c>
      <c r="D19" s="42">
        <f t="shared" si="0"/>
        <v>134.9</v>
      </c>
      <c r="E19" s="47"/>
      <c r="F19" s="46"/>
      <c r="G19" s="46"/>
    </row>
    <row r="20" ht="15" spans="1:7">
      <c r="A20" s="46"/>
      <c r="B20" s="44" t="s">
        <v>47</v>
      </c>
      <c r="C20" s="41">
        <v>64</v>
      </c>
      <c r="D20" s="42">
        <f t="shared" si="0"/>
        <v>66.92</v>
      </c>
      <c r="E20" s="47"/>
      <c r="F20" s="46"/>
      <c r="G20" s="46"/>
    </row>
    <row r="21" ht="15" spans="1:7">
      <c r="A21" s="48"/>
      <c r="B21" s="44" t="s">
        <v>48</v>
      </c>
      <c r="C21" s="41">
        <v>130</v>
      </c>
      <c r="D21" s="42">
        <f t="shared" si="0"/>
        <v>134.9</v>
      </c>
      <c r="E21" s="49"/>
      <c r="F21" s="48"/>
      <c r="G21" s="46"/>
    </row>
    <row r="22" ht="15" spans="1:7">
      <c r="A22" s="43" t="s">
        <v>38</v>
      </c>
      <c r="B22" s="44" t="s">
        <v>39</v>
      </c>
      <c r="C22" s="41">
        <v>308</v>
      </c>
      <c r="D22" s="42">
        <f t="shared" ref="D22:D28" si="1">C22*1.02</f>
        <v>314.16</v>
      </c>
      <c r="E22" s="45" t="s">
        <v>49</v>
      </c>
      <c r="F22" s="43" t="s">
        <v>50</v>
      </c>
      <c r="G22" s="46"/>
    </row>
    <row r="23" ht="15" spans="1:7">
      <c r="A23" s="46"/>
      <c r="B23" s="44" t="s">
        <v>43</v>
      </c>
      <c r="C23" s="41">
        <v>616</v>
      </c>
      <c r="D23" s="42">
        <f t="shared" si="1"/>
        <v>628.32</v>
      </c>
      <c r="E23" s="47"/>
      <c r="F23" s="46"/>
      <c r="G23" s="46"/>
    </row>
    <row r="24" ht="15" spans="1:7">
      <c r="A24" s="46"/>
      <c r="B24" s="44" t="s">
        <v>44</v>
      </c>
      <c r="C24" s="41">
        <v>308</v>
      </c>
      <c r="D24" s="42">
        <f t="shared" si="1"/>
        <v>314.16</v>
      </c>
      <c r="E24" s="47"/>
      <c r="F24" s="46"/>
      <c r="G24" s="46"/>
    </row>
    <row r="25" ht="15" spans="1:7">
      <c r="A25" s="46"/>
      <c r="B25" s="44" t="s">
        <v>45</v>
      </c>
      <c r="C25" s="41">
        <v>616</v>
      </c>
      <c r="D25" s="42">
        <f t="shared" si="1"/>
        <v>628.32</v>
      </c>
      <c r="E25" s="47"/>
      <c r="F25" s="46"/>
      <c r="G25" s="46"/>
    </row>
    <row r="26" ht="15" spans="1:7">
      <c r="A26" s="46"/>
      <c r="B26" s="44" t="s">
        <v>46</v>
      </c>
      <c r="C26" s="41">
        <v>616</v>
      </c>
      <c r="D26" s="42">
        <f t="shared" si="1"/>
        <v>628.32</v>
      </c>
      <c r="E26" s="47"/>
      <c r="F26" s="46"/>
      <c r="G26" s="46"/>
    </row>
    <row r="27" ht="15" spans="1:7">
      <c r="A27" s="46"/>
      <c r="B27" s="44" t="s">
        <v>47</v>
      </c>
      <c r="C27" s="41">
        <v>308</v>
      </c>
      <c r="D27" s="42">
        <f t="shared" si="1"/>
        <v>314.16</v>
      </c>
      <c r="E27" s="47"/>
      <c r="F27" s="46"/>
      <c r="G27" s="46"/>
    </row>
    <row r="28" ht="15" spans="1:7">
      <c r="A28" s="48"/>
      <c r="B28" s="44" t="s">
        <v>48</v>
      </c>
      <c r="C28" s="41">
        <v>616</v>
      </c>
      <c r="D28" s="42">
        <f t="shared" si="1"/>
        <v>628.32</v>
      </c>
      <c r="E28" s="49"/>
      <c r="F28" s="48"/>
      <c r="G28" s="48"/>
    </row>
    <row r="29" spans="1:7">
      <c r="A29" s="30" t="s">
        <v>32</v>
      </c>
      <c r="B29" s="30"/>
      <c r="C29" s="41">
        <f>SUM(C15:C28)</f>
        <v>4100</v>
      </c>
      <c r="D29" s="42">
        <f>SUM(D15:D28)</f>
        <v>4196.12</v>
      </c>
      <c r="E29" s="30"/>
      <c r="F29" s="30"/>
      <c r="G29" s="30"/>
    </row>
  </sheetData>
  <mergeCells count="18">
    <mergeCell ref="A1:K1"/>
    <mergeCell ref="A2:D2"/>
    <mergeCell ref="E2:K2"/>
    <mergeCell ref="A8:A10"/>
    <mergeCell ref="A15:A21"/>
    <mergeCell ref="A22:A28"/>
    <mergeCell ref="C8:C10"/>
    <mergeCell ref="D8:D10"/>
    <mergeCell ref="E15:E21"/>
    <mergeCell ref="E22:E28"/>
    <mergeCell ref="F15:F21"/>
    <mergeCell ref="F22:F28"/>
    <mergeCell ref="G15:G28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2025-02-28T08:20:26Z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872C1DFD7CDA43E19EC357AACE91E53D_13</vt:lpwstr>
  </property>
</Properties>
</file>