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775"/>
  </bookViews>
  <sheets>
    <sheet name="装箱单" sheetId="1" r:id="rId1"/>
  </sheets>
  <externalReferences>
    <externalReference r:id="rId2"/>
  </externalReferences>
  <definedNames>
    <definedName name="Ext">[1]LUT!$G$2</definedName>
    <definedName name="Gender">[1]LUT!$I$1:$BI$1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<sst xmlns="http://schemas.openxmlformats.org/spreadsheetml/2006/main" count="37" uniqueCount="34">
  <si>
    <r>
      <rPr>
        <b/>
        <sz val="36"/>
        <color theme="1"/>
        <rFont val="宋体"/>
        <charset val="134"/>
      </rPr>
      <t>上 海 汭 珩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发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货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清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单</t>
    </r>
  </si>
  <si>
    <r>
      <rPr>
        <b/>
        <sz val="12"/>
        <color theme="1"/>
        <rFont val="宋体"/>
        <charset val="134"/>
      </rPr>
      <t>发货日期：</t>
    </r>
    <r>
      <rPr>
        <b/>
        <sz val="12"/>
        <color theme="1"/>
        <rFont val="Calibri"/>
        <charset val="134"/>
      </rPr>
      <t xml:space="preserve">
Shipping Date </t>
    </r>
  </si>
  <si>
    <t>中通快运：</t>
  </si>
  <si>
    <t>202265873311</t>
  </si>
  <si>
    <t>收件地址：</t>
  </si>
  <si>
    <t>施炳良，13666791060，浙江省嘉兴市桐乡市乌镇镇民兴集镇兴源路18号桐乡恒生鞋业一部</t>
  </si>
  <si>
    <t xml:space="preserve">ORDER NR </t>
  </si>
  <si>
    <t>Item Code</t>
  </si>
  <si>
    <t xml:space="preserve">ARTICLE 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</si>
  <si>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</si>
  <si>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</si>
  <si>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</si>
  <si>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</si>
  <si>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</si>
  <si>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</si>
  <si>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</si>
  <si>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CMB</t>
  </si>
  <si>
    <t>订单号</t>
  </si>
  <si>
    <t>产品型号</t>
  </si>
  <si>
    <t>款号</t>
  </si>
  <si>
    <t>订单数</t>
  </si>
  <si>
    <t>备品数</t>
  </si>
  <si>
    <t>总实发数</t>
  </si>
  <si>
    <t>箱号/总箱数</t>
  </si>
  <si>
    <r>
      <rPr>
        <b/>
        <sz val="12"/>
        <rFont val="宋体"/>
        <charset val="134"/>
      </rPr>
      <t>净重（公斤</t>
    </r>
    <r>
      <rPr>
        <b/>
        <sz val="12"/>
        <rFont val="Calibri"/>
        <charset val="134"/>
      </rPr>
      <t>)</t>
    </r>
  </si>
  <si>
    <r>
      <rPr>
        <b/>
        <sz val="12"/>
        <rFont val="宋体"/>
        <charset val="134"/>
      </rPr>
      <t>毛重（公斤</t>
    </r>
    <r>
      <rPr>
        <b/>
        <sz val="12"/>
        <rFont val="Calibri"/>
        <charset val="134"/>
      </rPr>
      <t>)</t>
    </r>
  </si>
  <si>
    <t>备注</t>
  </si>
  <si>
    <t>体积
（立方）</t>
  </si>
  <si>
    <t>总重</t>
  </si>
  <si>
    <t>恒生鞋业，S25020496</t>
  </si>
  <si>
    <t>TESCO TS-1mm black-BC 1厘黑色松紧绳，4万米，分1.2万*3+4000</t>
  </si>
  <si>
    <t>P25020987，PO100110,EK525440-907-4014/EK525442-907-4021/EK525443-907-4022 款</t>
  </si>
  <si>
    <t>30*37*30</t>
  </si>
  <si>
    <t>21*37*30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</si>
</sst>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0_ "/>
  </numFmts>
  <fonts count="42">
    <font>
      <sz val="11"/>
      <color theme="1"/>
      <name val="宋体"/>
      <charset val="134"/>
      <scheme val="minor"/>
    </font>
    <font>
      <b/>
      <sz val="12"/>
      <color theme="1"/>
      <name val="Calibri"/>
      <charset val="134"/>
    </font>
    <font>
      <b/>
      <sz val="12"/>
      <color indexed="8"/>
      <name val="Calibri"/>
      <charset val="134"/>
    </font>
    <font>
      <sz val="12"/>
      <color theme="1"/>
      <name val="Calibri"/>
      <charset val="134"/>
    </font>
    <font>
      <b/>
      <sz val="11"/>
      <color theme="1"/>
      <name val="Calibri"/>
      <charset val="134"/>
    </font>
    <font>
      <b/>
      <sz val="20"/>
      <color theme="1"/>
      <name val="Calibri"/>
      <charset val="134"/>
    </font>
    <font>
      <b/>
      <sz val="36"/>
      <color theme="1"/>
      <name val="宋体"/>
      <charset val="134"/>
    </font>
    <font>
      <b/>
      <sz val="36"/>
      <color theme="1"/>
      <name val="Calibri"/>
      <charset val="134"/>
    </font>
    <font>
      <b/>
      <sz val="12"/>
      <color theme="1"/>
      <name val="宋体"/>
      <charset val="134"/>
    </font>
    <font>
      <b/>
      <sz val="12"/>
      <color rgb="FFFF0000"/>
      <name val="Calibri"/>
      <charset val="134"/>
    </font>
    <font>
      <b/>
      <sz val="12"/>
      <color rgb="FFFF0000"/>
      <name val="宋体"/>
      <charset val="134"/>
    </font>
    <font>
      <b/>
      <sz val="11"/>
      <color theme="1"/>
      <name val="宋体"/>
      <charset val="134"/>
    </font>
    <font>
      <b/>
      <sz val="12"/>
      <name val="Calibri"/>
      <charset val="134"/>
    </font>
    <font>
      <b/>
      <sz val="12"/>
      <name val="宋体"/>
      <charset val="134"/>
    </font>
    <font>
      <sz val="12"/>
      <name val="宋体"/>
      <charset val="134"/>
    </font>
    <font>
      <sz val="12"/>
      <color rgb="FFFF0000"/>
      <name val="宋体"/>
      <charset val="134"/>
    </font>
    <font>
      <sz val="12"/>
      <name val="Arial"/>
      <charset val="0"/>
    </font>
    <font>
      <sz val="12"/>
      <color theme="1"/>
      <name val="宋体"/>
      <charset val="134"/>
    </font>
    <font>
      <b/>
      <sz val="8"/>
      <color theme="1"/>
      <name val="宋体"/>
      <charset val="134"/>
    </font>
    <font>
      <b/>
      <sz val="10"/>
      <color rgb="FF000000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4" borderId="8" applyNumberFormat="0" applyAlignment="0" applyProtection="0">
      <alignment vertical="center"/>
    </xf>
    <xf numFmtId="0" fontId="30" fillId="5" borderId="9" applyNumberFormat="0" applyAlignment="0" applyProtection="0">
      <alignment vertical="center"/>
    </xf>
    <xf numFmtId="0" fontId="31" fillId="5" borderId="8" applyNumberFormat="0" applyAlignment="0" applyProtection="0">
      <alignment vertical="center"/>
    </xf>
    <xf numFmtId="0" fontId="32" fillId="6" borderId="10" applyNumberFormat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40" fillId="0" borderId="0"/>
    <xf numFmtId="0" fontId="41" fillId="0" borderId="0"/>
    <xf numFmtId="0" fontId="40" fillId="0" borderId="0"/>
    <xf numFmtId="0" fontId="41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</cellStyleXfs>
  <cellXfs count="5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right" vertical="center" wrapText="1"/>
    </xf>
    <xf numFmtId="14" fontId="9" fillId="0" borderId="1" xfId="0" applyNumberFormat="1" applyFont="1" applyBorder="1" applyAlignment="1">
      <alignment horizontal="left" vertical="center"/>
    </xf>
    <xf numFmtId="0" fontId="8" fillId="0" borderId="1" xfId="0" applyFont="1" applyBorder="1" applyAlignment="1">
      <alignment horizontal="right" vertical="center"/>
    </xf>
    <xf numFmtId="49" fontId="10" fillId="0" borderId="1" xfId="0" applyNumberFormat="1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11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176" fontId="4" fillId="0" borderId="0" xfId="0" applyNumberFormat="1" applyFont="1" applyAlignment="1">
      <alignment vertical="center"/>
    </xf>
    <xf numFmtId="0" fontId="12" fillId="0" borderId="2" xfId="0" applyFont="1" applyBorder="1" applyAlignment="1">
      <alignment horizontal="center" vertical="center" wrapText="1"/>
    </xf>
    <xf numFmtId="0" fontId="12" fillId="0" borderId="2" xfId="52" applyFont="1" applyFill="1" applyBorder="1" applyAlignment="1">
      <alignment horizontal="center" vertical="center" wrapText="1"/>
    </xf>
    <xf numFmtId="176" fontId="12" fillId="0" borderId="2" xfId="52" applyNumberFormat="1" applyFont="1" applyFill="1" applyBorder="1" applyAlignment="1">
      <alignment horizontal="center" vertical="center" wrapText="1"/>
    </xf>
    <xf numFmtId="49" fontId="12" fillId="0" borderId="2" xfId="52" applyNumberFormat="1" applyFont="1" applyFill="1" applyBorder="1" applyAlignment="1">
      <alignment horizontal="center" vertical="center" wrapText="1"/>
    </xf>
    <xf numFmtId="49" fontId="12" fillId="0" borderId="2" xfId="52" applyNumberFormat="1" applyFont="1" applyBorder="1" applyAlignment="1">
      <alignment horizontal="center" vertical="center" wrapText="1"/>
    </xf>
    <xf numFmtId="177" fontId="12" fillId="0" borderId="2" xfId="52" applyNumberFormat="1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2" xfId="52" applyFont="1" applyFill="1" applyBorder="1" applyAlignment="1">
      <alignment horizontal="center" vertical="center" wrapText="1"/>
    </xf>
    <xf numFmtId="15" fontId="13" fillId="0" borderId="2" xfId="52" applyNumberFormat="1" applyFont="1" applyFill="1" applyBorder="1" applyAlignment="1">
      <alignment horizontal="center" vertical="center" wrapText="1"/>
    </xf>
    <xf numFmtId="176" fontId="13" fillId="0" borderId="2" xfId="52" applyNumberFormat="1" applyFont="1" applyFill="1" applyBorder="1" applyAlignment="1">
      <alignment horizontal="center" vertical="center" wrapText="1"/>
    </xf>
    <xf numFmtId="49" fontId="13" fillId="0" borderId="2" xfId="52" applyNumberFormat="1" applyFont="1" applyFill="1" applyBorder="1" applyAlignment="1">
      <alignment horizontal="center" vertical="center" wrapText="1"/>
    </xf>
    <xf numFmtId="49" fontId="13" fillId="0" borderId="2" xfId="52" applyNumberFormat="1" applyFont="1" applyBorder="1" applyAlignment="1">
      <alignment horizontal="center" vertical="center" wrapText="1"/>
    </xf>
    <xf numFmtId="177" fontId="13" fillId="0" borderId="2" xfId="52" applyNumberFormat="1" applyFont="1" applyBorder="1" applyAlignment="1">
      <alignment horizontal="center" vertical="center" wrapText="1"/>
    </xf>
    <xf numFmtId="0" fontId="14" fillId="0" borderId="2" xfId="0" applyFont="1" applyFill="1" applyBorder="1" applyAlignment="1" applyProtection="1">
      <alignment horizontal="center" vertical="center" wrapText="1" shrinkToFit="1"/>
    </xf>
    <xf numFmtId="0" fontId="15" fillId="0" borderId="2" xfId="0" applyFont="1" applyFill="1" applyBorder="1" applyAlignment="1" applyProtection="1">
      <alignment horizontal="center" vertical="center" wrapText="1" shrinkToFit="1"/>
    </xf>
    <xf numFmtId="0" fontId="16" fillId="0" borderId="2" xfId="0" applyFont="1" applyFill="1" applyBorder="1" applyAlignment="1" applyProtection="1">
      <alignment horizontal="center" vertical="center" shrinkToFit="1"/>
    </xf>
    <xf numFmtId="178" fontId="2" fillId="0" borderId="2" xfId="0" applyNumberFormat="1" applyFont="1" applyBorder="1" applyAlignment="1">
      <alignment horizontal="center" vertical="center"/>
    </xf>
    <xf numFmtId="0" fontId="14" fillId="0" borderId="3" xfId="0" applyFont="1" applyFill="1" applyBorder="1" applyAlignment="1" applyProtection="1">
      <alignment horizontal="center" vertical="center" shrinkToFit="1"/>
    </xf>
    <xf numFmtId="0" fontId="17" fillId="0" borderId="2" xfId="0" applyFont="1" applyBorder="1" applyAlignment="1">
      <alignment horizontal="center" vertical="center"/>
    </xf>
    <xf numFmtId="178" fontId="3" fillId="0" borderId="2" xfId="0" applyNumberFormat="1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178" fontId="4" fillId="2" borderId="2" xfId="0" applyNumberFormat="1" applyFont="1" applyFill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2" xfId="52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3" fillId="0" borderId="2" xfId="52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/>
    </xf>
    <xf numFmtId="0" fontId="14" fillId="0" borderId="2" xfId="0" applyFont="1" applyFill="1" applyBorder="1" applyAlignment="1" applyProtection="1">
      <alignment horizontal="center" vertical="center" shrinkToFit="1"/>
    </xf>
    <xf numFmtId="0" fontId="14" fillId="0" borderId="4" xfId="0" applyFont="1" applyFill="1" applyBorder="1" applyAlignment="1" applyProtection="1">
      <alignment horizontal="center" vertical="center" shrinkToFit="1"/>
    </xf>
    <xf numFmtId="0" fontId="14" fillId="0" borderId="2" xfId="0" applyFont="1" applyFill="1" applyBorder="1" applyAlignment="1" applyProtection="1">
      <alignment horizontal="center" vertical="center" shrinkToFit="1"/>
    </xf>
    <xf numFmtId="0" fontId="20" fillId="0" borderId="2" xfId="0" applyFont="1" applyFill="1" applyBorder="1" applyAlignment="1" applyProtection="1">
      <alignment horizontal="center" vertical="center" shrinkToFit="1"/>
    </xf>
    <xf numFmtId="0" fontId="4" fillId="0" borderId="2" xfId="0" applyFont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~1\AppData\Local\Temp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4"/>
  <sheetViews>
    <sheetView tabSelected="1" workbookViewId="0">
      <selection activeCell="E4" sqref="E4:K4"/>
    </sheetView>
  </sheetViews>
  <sheetFormatPr defaultColWidth="18" defaultRowHeight="26.25"/>
  <cols>
    <col min="1" max="1" width="18.75" style="4" customWidth="1"/>
    <col min="2" max="2" width="28.125" style="4" customWidth="1"/>
    <col min="3" max="3" width="27.125" style="5" customWidth="1"/>
    <col min="4" max="6" width="13.75" style="5" customWidth="1"/>
    <col min="7" max="7" width="13.75" style="6" customWidth="1"/>
    <col min="8" max="8" width="13.375" style="6" customWidth="1"/>
    <col min="9" max="9" width="13.375" style="5" customWidth="1"/>
    <col min="10" max="10" width="13.375" style="7" customWidth="1"/>
    <col min="11" max="11" width="13.375" style="5" customWidth="1"/>
    <col min="12" max="12" width="12.625" style="5" customWidth="1"/>
    <col min="13" max="16384" width="18" style="5"/>
  </cols>
  <sheetData>
    <row r="1" ht="46.5" spans="1:11">
      <c r="A1" s="8" t="s">
        <v>0</v>
      </c>
      <c r="B1" s="9"/>
      <c r="C1" s="10"/>
      <c r="D1" s="10"/>
      <c r="E1" s="10"/>
      <c r="F1" s="10"/>
      <c r="G1" s="10"/>
      <c r="H1" s="10"/>
      <c r="I1" s="10"/>
      <c r="J1" s="10"/>
      <c r="K1" s="10"/>
    </row>
    <row r="2" spans="1:11">
      <c r="A2" s="11"/>
      <c r="B2" s="11"/>
      <c r="C2" s="7"/>
      <c r="D2" s="7"/>
      <c r="E2" s="7"/>
      <c r="F2" s="7"/>
      <c r="G2" s="7"/>
      <c r="H2" s="7"/>
      <c r="I2" s="7"/>
      <c r="K2" s="7"/>
    </row>
    <row r="3" ht="34" customHeight="1" spans="4:11">
      <c r="D3" s="12" t="s">
        <v>1</v>
      </c>
      <c r="E3" s="13">
        <v>45717</v>
      </c>
      <c r="F3" s="13"/>
      <c r="G3" s="13"/>
      <c r="H3" s="13"/>
      <c r="I3" s="13"/>
      <c r="J3" s="13"/>
      <c r="K3" s="13"/>
    </row>
    <row r="4" ht="34" customHeight="1" spans="4:11">
      <c r="D4" s="14" t="s">
        <v>2</v>
      </c>
      <c r="E4" s="15" t="s">
        <v>3</v>
      </c>
      <c r="F4" s="15"/>
      <c r="G4" s="15"/>
      <c r="H4" s="15"/>
      <c r="I4" s="15"/>
      <c r="J4" s="15"/>
      <c r="K4" s="15"/>
    </row>
    <row r="5" ht="34" customHeight="1" spans="4:11">
      <c r="D5" s="16" t="s">
        <v>4</v>
      </c>
      <c r="E5" s="17" t="s">
        <v>5</v>
      </c>
      <c r="F5" s="17"/>
      <c r="G5" s="17"/>
      <c r="H5" s="17"/>
      <c r="I5" s="17"/>
      <c r="J5" s="17"/>
      <c r="K5" s="17"/>
    </row>
    <row r="6" customFormat="1" ht="18" customHeight="1" spans="1:11">
      <c r="A6" s="4"/>
      <c r="B6" s="4"/>
      <c r="C6" s="5"/>
      <c r="D6" s="18"/>
      <c r="E6" s="19"/>
      <c r="F6" s="20"/>
      <c r="G6" s="21"/>
      <c r="H6" s="21"/>
      <c r="I6" s="20"/>
      <c r="J6" s="46"/>
      <c r="K6" s="47"/>
    </row>
    <row r="7" s="1" customFormat="1" ht="31.5" spans="1:12">
      <c r="A7" s="22" t="s">
        <v>6</v>
      </c>
      <c r="B7" s="23" t="s">
        <v>7</v>
      </c>
      <c r="C7" s="23" t="s">
        <v>8</v>
      </c>
      <c r="D7" s="24" t="s">
        <v>9</v>
      </c>
      <c r="E7" s="25" t="s">
        <v>10</v>
      </c>
      <c r="F7" s="25" t="s">
        <v>11</v>
      </c>
      <c r="G7" s="26" t="s">
        <v>12</v>
      </c>
      <c r="H7" s="27" t="s">
        <v>13</v>
      </c>
      <c r="I7" s="27" t="s">
        <v>14</v>
      </c>
      <c r="J7" s="48" t="s">
        <v>15</v>
      </c>
      <c r="K7" s="27" t="s">
        <v>16</v>
      </c>
      <c r="L7" s="49"/>
    </row>
    <row r="8" s="1" customFormat="1" ht="28.5" spans="1:12">
      <c r="A8" s="28" t="s">
        <v>17</v>
      </c>
      <c r="B8" s="29" t="s">
        <v>18</v>
      </c>
      <c r="C8" s="30" t="s">
        <v>19</v>
      </c>
      <c r="D8" s="31" t="s">
        <v>20</v>
      </c>
      <c r="E8" s="32" t="s">
        <v>21</v>
      </c>
      <c r="F8" s="32" t="s">
        <v>22</v>
      </c>
      <c r="G8" s="33" t="s">
        <v>23</v>
      </c>
      <c r="H8" s="34" t="s">
        <v>24</v>
      </c>
      <c r="I8" s="34" t="s">
        <v>25</v>
      </c>
      <c r="J8" s="50" t="s">
        <v>26</v>
      </c>
      <c r="K8" s="34" t="s">
        <v>27</v>
      </c>
      <c r="L8" s="51" t="s">
        <v>28</v>
      </c>
    </row>
    <row r="9" s="2" customFormat="1" ht="78" customHeight="1" spans="1:12">
      <c r="A9" s="35" t="s">
        <v>29</v>
      </c>
      <c r="B9" s="35" t="s">
        <v>30</v>
      </c>
      <c r="C9" s="36" t="s">
        <v>31</v>
      </c>
      <c r="D9" s="37">
        <f>12000*3</f>
        <v>36000</v>
      </c>
      <c r="E9" s="38">
        <v>0</v>
      </c>
      <c r="F9" s="38">
        <f>+D9+E9</f>
        <v>36000</v>
      </c>
      <c r="G9" s="39">
        <v>3</v>
      </c>
      <c r="H9" s="39">
        <v>14.26</v>
      </c>
      <c r="I9" s="52">
        <v>14.84</v>
      </c>
      <c r="J9" s="52" t="s">
        <v>32</v>
      </c>
      <c r="K9" s="53">
        <f>0.033*G9</f>
        <v>0.099</v>
      </c>
      <c r="L9" s="54">
        <f>+I9*G9</f>
        <v>44.52</v>
      </c>
    </row>
    <row r="10" s="3" customFormat="1" ht="65" customHeight="1" spans="1:12">
      <c r="A10" s="35" t="s">
        <v>29</v>
      </c>
      <c r="B10" s="35" t="s">
        <v>30</v>
      </c>
      <c r="C10" s="36" t="s">
        <v>31</v>
      </c>
      <c r="D10" s="40">
        <v>4000</v>
      </c>
      <c r="E10" s="40">
        <v>100</v>
      </c>
      <c r="F10" s="38">
        <f>+D10+E10</f>
        <v>4100</v>
      </c>
      <c r="G10" s="41">
        <v>1</v>
      </c>
      <c r="H10" s="39">
        <v>5.12</v>
      </c>
      <c r="I10" s="52">
        <v>5.52</v>
      </c>
      <c r="J10" s="52" t="s">
        <v>33</v>
      </c>
      <c r="K10" s="54">
        <v>0.023</v>
      </c>
      <c r="L10" s="54">
        <f>+I10*G10</f>
        <v>5.52</v>
      </c>
    </row>
    <row r="11" s="3" customFormat="1" ht="65" customHeight="1" spans="1:12">
      <c r="A11" s="35"/>
      <c r="B11" s="35"/>
      <c r="C11" s="36"/>
      <c r="D11" s="40"/>
      <c r="E11" s="40"/>
      <c r="F11" s="38"/>
      <c r="G11" s="41"/>
      <c r="H11" s="41"/>
      <c r="I11" s="55"/>
      <c r="J11" s="55"/>
      <c r="K11" s="54"/>
      <c r="L11" s="54"/>
    </row>
    <row r="12" ht="15" spans="1:12">
      <c r="A12" s="42"/>
      <c r="B12" s="42"/>
      <c r="C12" s="43"/>
      <c r="D12" s="44"/>
      <c r="E12" s="44"/>
      <c r="F12" s="45">
        <f>SUM(F9:F10)</f>
        <v>40100</v>
      </c>
      <c r="G12" s="44">
        <f>SUM(G9:G10)</f>
        <v>4</v>
      </c>
      <c r="H12" s="44"/>
      <c r="I12" s="44">
        <f>SUM(I9:I10)</f>
        <v>20.36</v>
      </c>
      <c r="J12" s="44"/>
      <c r="K12" s="44">
        <f>SUM(K9:K10)</f>
        <v>0.122</v>
      </c>
      <c r="L12" s="56">
        <f>SUM(L9:L10)</f>
        <v>50.04</v>
      </c>
    </row>
    <row r="14" spans="3:3">
      <c r="C14" s="18"/>
    </row>
  </sheetData>
  <mergeCells count="4">
    <mergeCell ref="A1:K1"/>
    <mergeCell ref="A2:K2"/>
    <mergeCell ref="E3:K3"/>
    <mergeCell ref="E4:K4"/>
  </mergeCells>
  <pageMargins left="0.393700787401575" right="0" top="0" bottom="0" header="0.31496062992126" footer="0.31496062992126"/>
  <pageSetup paperSize="9" scale="74" orientation="landscape" verticalDpi="20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装箱单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2020-07-12T09:32:00Z</cp:lastPrinted>
  <dcterms:modified xsi:type="dcterms:W3CDTF">2025-03-01T09:01:38Z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1CB0DF3051B04DDD8580F85223FAFFF9</vt:lpwstr>
  </property>
</Properties>
</file>