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<sst xmlns="http://schemas.openxmlformats.org/spreadsheetml/2006/main" count="167" uniqueCount="69">
  <si>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</si>
  <si>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</si>
  <si>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</si>
  <si>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季睿怡 13857785223  浙江省温州市鹿城区滨江街道瓯江路269瓯江峯汇17-19幢(商铺) 欣悦贸易有限公司 韵达934727457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</si>
  <si>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</si>
  <si>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</si>
  <si>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</si>
  <si>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</si>
  <si>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</si>
  <si>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</si>
  <si>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</si>
  <si>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</si>
  <si>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</si>
  <si>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</si>
  <si>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</si>
  <si>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</si>
  <si>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</si>
  <si>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</si>
  <si>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</si>
  <si>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</si>
  <si>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</si>
  <si>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</si>
  <si>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</si>
  <si>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</si>
  <si>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</si>
  <si>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P25020737</t>
  </si>
  <si>
    <t xml:space="preserve">21 AULTH09845                                     </t>
  </si>
  <si>
    <t xml:space="preserve">S25020316 </t>
  </si>
  <si>
    <t xml:space="preserve">S4212AZ                                                                                             </t>
  </si>
  <si>
    <t>36*35*21</t>
  </si>
  <si>
    <t xml:space="preserve">S4214AZ                                                                                             </t>
  </si>
  <si>
    <t xml:space="preserve">S4304AZ                                                                                             </t>
  </si>
  <si>
    <t xml:space="preserve">U0034AZ                                                                                             </t>
  </si>
  <si>
    <t xml:space="preserve">U0038AZ                                                                                             </t>
  </si>
  <si>
    <t xml:space="preserve">U3214AZ                                                                                             </t>
  </si>
  <si>
    <t xml:space="preserve">V0621AZ                                                                                             </t>
  </si>
  <si>
    <t xml:space="preserve">V7072AZ                                                                                             </t>
  </si>
  <si>
    <t xml:space="preserve">V0624AZ                                                                                             </t>
  </si>
  <si>
    <t>34*22*25</t>
  </si>
  <si>
    <t xml:space="preserve">V0626AZ                                                                                             </t>
  </si>
  <si>
    <t xml:space="preserve">V2141AZ                                                                                             </t>
  </si>
  <si>
    <t xml:space="preserve">V2142AZ                                                                                             </t>
  </si>
  <si>
    <t xml:space="preserve">V2145AZ                                                                                             </t>
  </si>
  <si>
    <t>总计</t>
  </si>
  <si>
    <t>颜色</t>
  </si>
  <si>
    <t>尺码</t>
  </si>
  <si>
    <t>生产数</t>
  </si>
  <si>
    <t>款号</t>
  </si>
  <si>
    <t>NV2 - NAVY</t>
  </si>
  <si>
    <t>有价格</t>
  </si>
  <si>
    <t>S4212AZ</t>
  </si>
  <si>
    <t>BK27 - BLACK</t>
  </si>
  <si>
    <t>V0624AZ</t>
  </si>
  <si>
    <t>STD</t>
  </si>
  <si>
    <t>S4214AZ</t>
  </si>
  <si>
    <t>V0626AZ</t>
  </si>
  <si>
    <t>S4304AZ</t>
  </si>
  <si>
    <t>V2141AZ</t>
  </si>
  <si>
    <t>KR1 - KARMA</t>
  </si>
  <si>
    <t>U0034AZ</t>
  </si>
  <si>
    <t>V2142AZ</t>
  </si>
  <si>
    <t>U0038AZ</t>
  </si>
  <si>
    <t>V2145AZ</t>
  </si>
  <si>
    <t>U3214AZ</t>
  </si>
  <si>
    <t>第2箱</t>
  </si>
  <si>
    <t>BN45 - BROWN</t>
  </si>
  <si>
    <t>V0621AZ</t>
  </si>
  <si>
    <t>V7072AZ</t>
  </si>
  <si>
    <t>第1箱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</si>
</sst>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4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9"/>
  <sheetViews>
    <sheetView tabSelected="1" workbookViewId="0">
      <selection activeCell="N9" sqref="N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45718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6" t="s">
        <v>11</v>
      </c>
      <c r="J6" s="56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7" t="s">
        <v>22</v>
      </c>
      <c r="J7" s="57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8" t="s">
        <v>27</v>
      </c>
      <c r="D8" s="29" t="s">
        <v>28</v>
      </c>
      <c r="E8" s="29">
        <v>1032</v>
      </c>
      <c r="F8" s="30"/>
      <c r="G8" s="30">
        <v>1061</v>
      </c>
      <c r="H8" s="31">
        <v>1</v>
      </c>
      <c r="I8" s="30"/>
      <c r="J8" s="30">
        <v>14.2</v>
      </c>
      <c r="K8" s="30" t="s">
        <v>29</v>
      </c>
    </row>
    <row r="9" ht="15" spans="1:11">
      <c r="A9" s="32"/>
      <c r="B9" s="33"/>
      <c r="C9" s="33"/>
      <c r="D9" s="29" t="s">
        <v>30</v>
      </c>
      <c r="E9" s="29">
        <v>968</v>
      </c>
      <c r="F9" s="30"/>
      <c r="G9" s="30">
        <v>987</v>
      </c>
      <c r="H9" s="31"/>
      <c r="I9" s="30"/>
      <c r="J9" s="30"/>
      <c r="K9" s="30"/>
    </row>
    <row r="10" ht="15" spans="1:11">
      <c r="A10" s="32"/>
      <c r="B10" s="33"/>
      <c r="C10" s="33"/>
      <c r="D10" s="29" t="s">
        <v>31</v>
      </c>
      <c r="E10" s="29">
        <v>1300</v>
      </c>
      <c r="F10" s="30"/>
      <c r="G10" s="30">
        <v>1328</v>
      </c>
      <c r="H10" s="31"/>
      <c r="I10" s="30"/>
      <c r="J10" s="30"/>
      <c r="K10" s="30"/>
    </row>
    <row r="11" ht="15" spans="1:11">
      <c r="A11" s="32"/>
      <c r="B11" s="33"/>
      <c r="C11" s="33"/>
      <c r="D11" s="29" t="s">
        <v>32</v>
      </c>
      <c r="E11" s="29">
        <v>1540</v>
      </c>
      <c r="F11" s="30"/>
      <c r="G11" s="30">
        <v>1572</v>
      </c>
      <c r="H11" s="31"/>
      <c r="I11" s="30"/>
      <c r="J11" s="30"/>
      <c r="K11" s="30"/>
    </row>
    <row r="12" ht="15" spans="1:11">
      <c r="A12" s="32"/>
      <c r="B12" s="33"/>
      <c r="C12" s="33"/>
      <c r="D12" s="29" t="s">
        <v>33</v>
      </c>
      <c r="E12" s="29">
        <v>1540</v>
      </c>
      <c r="F12" s="30"/>
      <c r="G12" s="30">
        <v>1572</v>
      </c>
      <c r="H12" s="31"/>
      <c r="I12" s="30"/>
      <c r="J12" s="30"/>
      <c r="K12" s="30"/>
    </row>
    <row r="13" ht="15" spans="1:11">
      <c r="A13" s="32"/>
      <c r="B13" s="33"/>
      <c r="C13" s="33"/>
      <c r="D13" s="29" t="s">
        <v>34</v>
      </c>
      <c r="E13" s="29">
        <v>3016</v>
      </c>
      <c r="F13" s="30"/>
      <c r="G13" s="30">
        <v>3076</v>
      </c>
      <c r="H13" s="31"/>
      <c r="I13" s="30"/>
      <c r="J13" s="30"/>
      <c r="K13" s="30"/>
    </row>
    <row r="14" ht="15" spans="1:11">
      <c r="A14" s="32"/>
      <c r="B14" s="33"/>
      <c r="C14" s="33"/>
      <c r="D14" s="29" t="s">
        <v>35</v>
      </c>
      <c r="E14" s="29">
        <v>1664</v>
      </c>
      <c r="F14" s="30"/>
      <c r="G14" s="30">
        <v>1698</v>
      </c>
      <c r="H14" s="31"/>
      <c r="I14" s="30"/>
      <c r="J14" s="30"/>
      <c r="K14" s="30"/>
    </row>
    <row r="15" ht="15" spans="1:11">
      <c r="A15" s="32"/>
      <c r="B15" s="33"/>
      <c r="C15" s="33"/>
      <c r="D15" s="29" t="s">
        <v>36</v>
      </c>
      <c r="E15" s="30">
        <v>2092</v>
      </c>
      <c r="F15" s="30"/>
      <c r="G15" s="30">
        <v>2122</v>
      </c>
      <c r="H15" s="31"/>
      <c r="I15" s="30"/>
      <c r="J15" s="30"/>
      <c r="K15" s="30"/>
    </row>
    <row r="16" ht="15" spans="1:11">
      <c r="A16" s="32"/>
      <c r="B16" s="33"/>
      <c r="C16" s="33"/>
      <c r="D16" s="29" t="s">
        <v>37</v>
      </c>
      <c r="E16" s="29">
        <v>2068</v>
      </c>
      <c r="F16" s="30"/>
      <c r="G16" s="30">
        <v>2110</v>
      </c>
      <c r="H16" s="31">
        <v>2</v>
      </c>
      <c r="I16" s="30"/>
      <c r="J16" s="30">
        <v>10.5</v>
      </c>
      <c r="K16" s="30" t="s">
        <v>38</v>
      </c>
    </row>
    <row r="17" ht="15" spans="1:11">
      <c r="A17" s="32"/>
      <c r="B17" s="33"/>
      <c r="C17" s="33"/>
      <c r="D17" s="29" t="s">
        <v>39</v>
      </c>
      <c r="E17" s="29">
        <v>2472</v>
      </c>
      <c r="F17" s="30"/>
      <c r="G17" s="30">
        <v>2497</v>
      </c>
      <c r="H17" s="31"/>
      <c r="I17" s="30"/>
      <c r="J17" s="30"/>
      <c r="K17" s="30"/>
    </row>
    <row r="18" ht="15" spans="1:11">
      <c r="A18" s="32"/>
      <c r="B18" s="33"/>
      <c r="C18" s="33"/>
      <c r="D18" s="29" t="s">
        <v>40</v>
      </c>
      <c r="E18" s="29">
        <v>1664</v>
      </c>
      <c r="F18" s="30"/>
      <c r="G18" s="30">
        <v>1698</v>
      </c>
      <c r="H18" s="31"/>
      <c r="I18" s="30"/>
      <c r="J18" s="30"/>
      <c r="K18" s="30"/>
    </row>
    <row r="19" ht="15" spans="1:11">
      <c r="A19" s="32"/>
      <c r="B19" s="33"/>
      <c r="C19" s="33"/>
      <c r="D19" s="29" t="s">
        <v>41</v>
      </c>
      <c r="E19" s="29">
        <v>1424</v>
      </c>
      <c r="F19" s="30"/>
      <c r="G19" s="30">
        <v>1454</v>
      </c>
      <c r="H19" s="31"/>
      <c r="I19" s="30"/>
      <c r="J19" s="30"/>
      <c r="K19" s="30"/>
    </row>
    <row r="20" ht="15" spans="1:11">
      <c r="A20" s="34"/>
      <c r="B20" s="35"/>
      <c r="C20" s="35"/>
      <c r="D20" s="29" t="s">
        <v>42</v>
      </c>
      <c r="E20" s="29">
        <v>2108</v>
      </c>
      <c r="F20" s="30"/>
      <c r="G20" s="30">
        <v>2139</v>
      </c>
      <c r="H20" s="31"/>
      <c r="I20" s="30"/>
      <c r="J20" s="30"/>
      <c r="K20" s="30"/>
    </row>
    <row r="21" spans="1:11">
      <c r="A21" s="30" t="s">
        <v>43</v>
      </c>
      <c r="B21" s="30"/>
      <c r="C21" s="30"/>
      <c r="D21" s="30"/>
      <c r="E21" s="36">
        <f>SUM(E8:E20)</f>
        <v>22888</v>
      </c>
      <c r="F21" s="36"/>
      <c r="G21" s="36">
        <f>SUM(G8:G20)</f>
        <v>23314</v>
      </c>
      <c r="H21" s="37">
        <v>2</v>
      </c>
      <c r="I21" s="36"/>
      <c r="J21" s="36">
        <f>SUM(J8:J20)</f>
        <v>24.7</v>
      </c>
      <c r="K21" s="30"/>
    </row>
    <row r="24" spans="1:13">
      <c r="A24" s="38" t="s">
        <v>44</v>
      </c>
      <c r="B24" s="38" t="s">
        <v>45</v>
      </c>
      <c r="C24" s="39" t="s">
        <v>18</v>
      </c>
      <c r="D24" s="40" t="s">
        <v>46</v>
      </c>
      <c r="E24" s="38"/>
      <c r="F24" s="38" t="s">
        <v>47</v>
      </c>
      <c r="H24" s="38" t="s">
        <v>44</v>
      </c>
      <c r="I24" s="38" t="s">
        <v>45</v>
      </c>
      <c r="J24" s="39" t="s">
        <v>18</v>
      </c>
      <c r="K24" s="40" t="s">
        <v>46</v>
      </c>
      <c r="L24" s="38"/>
      <c r="M24" s="38" t="s">
        <v>47</v>
      </c>
    </row>
    <row r="25" ht="15" spans="1:13">
      <c r="A25" s="41" t="s">
        <v>48</v>
      </c>
      <c r="B25" s="42">
        <v>120</v>
      </c>
      <c r="C25" s="39">
        <v>257.5</v>
      </c>
      <c r="D25" s="40">
        <f t="shared" ref="D25:D28" si="0">C25*1.03</f>
        <v>265.225</v>
      </c>
      <c r="E25" s="43" t="s">
        <v>49</v>
      </c>
      <c r="F25" s="41" t="s">
        <v>50</v>
      </c>
      <c r="H25" s="41" t="s">
        <v>51</v>
      </c>
      <c r="I25" s="42">
        <v>120</v>
      </c>
      <c r="J25" s="39">
        <v>517.06</v>
      </c>
      <c r="K25" s="40">
        <f t="shared" ref="K25:K28" si="1">J25*1.02</f>
        <v>527.4012</v>
      </c>
      <c r="L25" s="43" t="s">
        <v>49</v>
      </c>
      <c r="M25" s="41" t="s">
        <v>52</v>
      </c>
    </row>
    <row r="26" ht="15" spans="1:13">
      <c r="A26" s="44"/>
      <c r="B26" s="42">
        <v>90</v>
      </c>
      <c r="C26" s="39">
        <v>257.5</v>
      </c>
      <c r="D26" s="40">
        <f t="shared" si="0"/>
        <v>265.225</v>
      </c>
      <c r="E26" s="45"/>
      <c r="F26" s="44"/>
      <c r="H26" s="44"/>
      <c r="I26" s="42">
        <v>90</v>
      </c>
      <c r="J26" s="39">
        <v>517.06</v>
      </c>
      <c r="K26" s="40">
        <f t="shared" si="1"/>
        <v>527.4012</v>
      </c>
      <c r="L26" s="45"/>
      <c r="M26" s="44"/>
    </row>
    <row r="27" ht="15" spans="1:13">
      <c r="A27" s="44"/>
      <c r="B27" s="42">
        <v>100</v>
      </c>
      <c r="C27" s="39">
        <v>257.5</v>
      </c>
      <c r="D27" s="40">
        <f t="shared" si="0"/>
        <v>265.225</v>
      </c>
      <c r="E27" s="45"/>
      <c r="F27" s="44"/>
      <c r="H27" s="44"/>
      <c r="I27" s="42">
        <v>100</v>
      </c>
      <c r="J27" s="39">
        <v>517.06</v>
      </c>
      <c r="K27" s="40">
        <f t="shared" si="1"/>
        <v>527.4012</v>
      </c>
      <c r="L27" s="45"/>
      <c r="M27" s="44"/>
    </row>
    <row r="28" ht="15" spans="1:13">
      <c r="A28" s="46"/>
      <c r="B28" s="42">
        <v>110</v>
      </c>
      <c r="C28" s="39">
        <v>257.5</v>
      </c>
      <c r="D28" s="40">
        <f t="shared" si="0"/>
        <v>265.225</v>
      </c>
      <c r="E28" s="47"/>
      <c r="F28" s="46"/>
      <c r="H28" s="46"/>
      <c r="I28" s="42">
        <v>110</v>
      </c>
      <c r="J28" s="39">
        <v>517.06</v>
      </c>
      <c r="K28" s="40">
        <f t="shared" si="1"/>
        <v>527.4012</v>
      </c>
      <c r="L28" s="47"/>
      <c r="M28" s="46"/>
    </row>
    <row r="29" spans="1:13">
      <c r="A29" s="38" t="s">
        <v>43</v>
      </c>
      <c r="B29" s="38"/>
      <c r="C29" s="39">
        <f>SUM(C25:C28)</f>
        <v>1030</v>
      </c>
      <c r="D29" s="40">
        <f>SUM(D25:D28)</f>
        <v>1060.9</v>
      </c>
      <c r="E29" s="38"/>
      <c r="F29" s="38"/>
      <c r="H29" s="38" t="s">
        <v>43</v>
      </c>
      <c r="I29" s="38"/>
      <c r="J29" s="39">
        <f>SUM(J25:J28)</f>
        <v>2068.24</v>
      </c>
      <c r="K29" s="40">
        <f>SUM(K25:K28)</f>
        <v>2109.6048</v>
      </c>
      <c r="L29" s="38"/>
      <c r="M29" s="38"/>
    </row>
    <row r="30" spans="3:11">
      <c r="C30" s="48"/>
      <c r="D30" s="48"/>
      <c r="H30"/>
      <c r="J30" s="48"/>
      <c r="K30" s="48"/>
    </row>
    <row r="31" spans="3:11">
      <c r="C31" s="48"/>
      <c r="D31" s="48"/>
      <c r="H31"/>
      <c r="J31" s="48"/>
      <c r="K31" s="48"/>
    </row>
    <row r="32" spans="1:13">
      <c r="A32" s="38" t="s">
        <v>44</v>
      </c>
      <c r="B32" s="38" t="s">
        <v>45</v>
      </c>
      <c r="C32" s="39" t="s">
        <v>18</v>
      </c>
      <c r="D32" s="40" t="s">
        <v>46</v>
      </c>
      <c r="E32" s="38"/>
      <c r="F32" s="38" t="s">
        <v>47</v>
      </c>
      <c r="H32" s="38" t="s">
        <v>44</v>
      </c>
      <c r="I32" s="38" t="s">
        <v>45</v>
      </c>
      <c r="J32" s="39" t="s">
        <v>18</v>
      </c>
      <c r="K32" s="40" t="s">
        <v>46</v>
      </c>
      <c r="L32" s="38"/>
      <c r="M32" s="38" t="s">
        <v>47</v>
      </c>
    </row>
    <row r="33" ht="15" spans="1:13">
      <c r="A33" s="49" t="s">
        <v>51</v>
      </c>
      <c r="B33" s="30" t="s">
        <v>53</v>
      </c>
      <c r="C33" s="50">
        <v>968</v>
      </c>
      <c r="D33" s="40">
        <f>C33*1.02</f>
        <v>987.36</v>
      </c>
      <c r="E33" s="51" t="s">
        <v>49</v>
      </c>
      <c r="F33" s="49" t="s">
        <v>54</v>
      </c>
      <c r="H33" s="41" t="s">
        <v>51</v>
      </c>
      <c r="I33" s="42">
        <v>120</v>
      </c>
      <c r="J33" s="39">
        <v>618</v>
      </c>
      <c r="K33" s="40">
        <f t="shared" ref="K33:K36" si="2">J33*1.01</f>
        <v>624.18</v>
      </c>
      <c r="L33" s="43" t="s">
        <v>49</v>
      </c>
      <c r="M33" s="41" t="s">
        <v>55</v>
      </c>
    </row>
    <row r="34" ht="15" spans="1:13">
      <c r="A34" s="30" t="s">
        <v>43</v>
      </c>
      <c r="B34" s="30"/>
      <c r="C34" s="50">
        <f>SUM(C33:C33)</f>
        <v>968</v>
      </c>
      <c r="D34" s="40">
        <f>SUM(D33:D33)</f>
        <v>987.36</v>
      </c>
      <c r="E34" s="30"/>
      <c r="F34" s="30"/>
      <c r="H34" s="44"/>
      <c r="I34" s="42">
        <v>90</v>
      </c>
      <c r="J34" s="39">
        <v>618</v>
      </c>
      <c r="K34" s="40">
        <f t="shared" si="2"/>
        <v>624.18</v>
      </c>
      <c r="L34" s="45"/>
      <c r="M34" s="44"/>
    </row>
    <row r="35" ht="15" spans="3:13">
      <c r="C35" s="48"/>
      <c r="D35" s="48"/>
      <c r="H35" s="44"/>
      <c r="I35" s="42">
        <v>100</v>
      </c>
      <c r="J35" s="39">
        <v>618</v>
      </c>
      <c r="K35" s="40">
        <f t="shared" si="2"/>
        <v>624.18</v>
      </c>
      <c r="L35" s="45"/>
      <c r="M35" s="44"/>
    </row>
    <row r="36" ht="15" spans="3:13">
      <c r="C36" s="48"/>
      <c r="D36" s="48"/>
      <c r="H36" s="46"/>
      <c r="I36" s="42">
        <v>110</v>
      </c>
      <c r="J36" s="39">
        <v>618</v>
      </c>
      <c r="K36" s="40">
        <f t="shared" si="2"/>
        <v>624.18</v>
      </c>
      <c r="L36" s="47"/>
      <c r="M36" s="46"/>
    </row>
    <row r="37" spans="1:13">
      <c r="A37" s="38" t="s">
        <v>44</v>
      </c>
      <c r="B37" s="38" t="s">
        <v>45</v>
      </c>
      <c r="C37" s="39" t="s">
        <v>18</v>
      </c>
      <c r="D37" s="40" t="s">
        <v>46</v>
      </c>
      <c r="E37" s="38"/>
      <c r="F37" s="38" t="s">
        <v>47</v>
      </c>
      <c r="H37" s="38" t="s">
        <v>43</v>
      </c>
      <c r="I37" s="38"/>
      <c r="J37" s="39">
        <f>SUM(J33:J36)</f>
        <v>2472</v>
      </c>
      <c r="K37" s="40">
        <f>SUM(K33:K36)</f>
        <v>2496.72</v>
      </c>
      <c r="L37" s="38"/>
      <c r="M37" s="38"/>
    </row>
    <row r="38" ht="15" spans="1:11">
      <c r="A38" s="41" t="s">
        <v>51</v>
      </c>
      <c r="B38" s="42">
        <v>120</v>
      </c>
      <c r="C38" s="39">
        <v>325.48</v>
      </c>
      <c r="D38" s="40">
        <f t="shared" ref="D38:D41" si="3">C38*1.02</f>
        <v>331.9896</v>
      </c>
      <c r="E38" s="43" t="s">
        <v>49</v>
      </c>
      <c r="F38" s="41" t="s">
        <v>56</v>
      </c>
      <c r="H38"/>
      <c r="J38" s="48"/>
      <c r="K38" s="48"/>
    </row>
    <row r="39" ht="15" spans="1:11">
      <c r="A39" s="44"/>
      <c r="B39" s="42">
        <v>90</v>
      </c>
      <c r="C39" s="39">
        <v>325.48</v>
      </c>
      <c r="D39" s="40">
        <f t="shared" si="3"/>
        <v>331.9896</v>
      </c>
      <c r="E39" s="45"/>
      <c r="F39" s="44"/>
      <c r="H39"/>
      <c r="J39" s="48"/>
      <c r="K39" s="48"/>
    </row>
    <row r="40" ht="15" spans="1:13">
      <c r="A40" s="44"/>
      <c r="B40" s="42">
        <v>100</v>
      </c>
      <c r="C40" s="39">
        <v>325.48</v>
      </c>
      <c r="D40" s="40">
        <f t="shared" si="3"/>
        <v>331.9896</v>
      </c>
      <c r="E40" s="45"/>
      <c r="F40" s="44"/>
      <c r="H40" s="38" t="s">
        <v>44</v>
      </c>
      <c r="I40" s="38" t="s">
        <v>45</v>
      </c>
      <c r="J40" s="39" t="s">
        <v>18</v>
      </c>
      <c r="K40" s="40" t="s">
        <v>46</v>
      </c>
      <c r="L40" s="38"/>
      <c r="M40" s="38" t="s">
        <v>47</v>
      </c>
    </row>
    <row r="41" ht="15" spans="1:13">
      <c r="A41" s="46"/>
      <c r="B41" s="42">
        <v>110</v>
      </c>
      <c r="C41" s="39">
        <v>325.48</v>
      </c>
      <c r="D41" s="40">
        <f t="shared" si="3"/>
        <v>331.9896</v>
      </c>
      <c r="E41" s="47"/>
      <c r="F41" s="46"/>
      <c r="H41" s="52" t="s">
        <v>51</v>
      </c>
      <c r="I41" s="42">
        <v>120</v>
      </c>
      <c r="J41" s="39">
        <v>416.12</v>
      </c>
      <c r="K41" s="40">
        <f t="shared" ref="K41:K44" si="4">J41*1.02</f>
        <v>424.4424</v>
      </c>
      <c r="L41" s="43" t="s">
        <v>49</v>
      </c>
      <c r="M41" s="41" t="s">
        <v>57</v>
      </c>
    </row>
    <row r="42" ht="15" spans="1:13">
      <c r="A42" s="38" t="s">
        <v>43</v>
      </c>
      <c r="B42" s="38"/>
      <c r="C42" s="39">
        <f>SUM(C38:C41)</f>
        <v>1301.92</v>
      </c>
      <c r="D42" s="40">
        <f>SUM(D38:D41)</f>
        <v>1327.9584</v>
      </c>
      <c r="E42" s="38"/>
      <c r="F42" s="38"/>
      <c r="H42" s="53"/>
      <c r="I42" s="42">
        <v>90</v>
      </c>
      <c r="J42" s="39">
        <v>416.12</v>
      </c>
      <c r="K42" s="40">
        <f t="shared" si="4"/>
        <v>424.4424</v>
      </c>
      <c r="L42" s="45"/>
      <c r="M42" s="44"/>
    </row>
    <row r="43" ht="15" spans="3:13">
      <c r="C43" s="48"/>
      <c r="D43" s="48"/>
      <c r="H43" s="53"/>
      <c r="I43" s="42">
        <v>100</v>
      </c>
      <c r="J43" s="39">
        <v>416.12</v>
      </c>
      <c r="K43" s="40">
        <f t="shared" si="4"/>
        <v>424.4424</v>
      </c>
      <c r="L43" s="45"/>
      <c r="M43" s="44"/>
    </row>
    <row r="44" ht="15" spans="3:13">
      <c r="C44" s="48"/>
      <c r="D44" s="48"/>
      <c r="H44" s="54"/>
      <c r="I44" s="42">
        <v>110</v>
      </c>
      <c r="J44" s="39">
        <v>416.12</v>
      </c>
      <c r="K44" s="40">
        <f t="shared" si="4"/>
        <v>424.4424</v>
      </c>
      <c r="L44" s="47"/>
      <c r="M44" s="46"/>
    </row>
    <row r="45" spans="1:13">
      <c r="A45" s="38" t="s">
        <v>44</v>
      </c>
      <c r="B45" s="38" t="s">
        <v>45</v>
      </c>
      <c r="C45" s="39" t="s">
        <v>18</v>
      </c>
      <c r="D45" s="40" t="s">
        <v>46</v>
      </c>
      <c r="E45" s="38"/>
      <c r="F45" s="38" t="s">
        <v>47</v>
      </c>
      <c r="H45" s="38" t="s">
        <v>43</v>
      </c>
      <c r="I45" s="38"/>
      <c r="J45" s="39">
        <f>SUM(J41:J44)</f>
        <v>1664.48</v>
      </c>
      <c r="K45" s="40">
        <f>SUM(K41:K44)</f>
        <v>1697.7696</v>
      </c>
      <c r="L45" s="38"/>
      <c r="M45" s="38"/>
    </row>
    <row r="46" ht="15" spans="1:11">
      <c r="A46" s="41" t="s">
        <v>58</v>
      </c>
      <c r="B46" s="42">
        <v>120</v>
      </c>
      <c r="C46" s="39">
        <v>385.22</v>
      </c>
      <c r="D46" s="40">
        <f t="shared" ref="D46:D49" si="5">C46*1.02</f>
        <v>392.9244</v>
      </c>
      <c r="E46" s="43" t="s">
        <v>49</v>
      </c>
      <c r="F46" s="41" t="s">
        <v>59</v>
      </c>
      <c r="H46"/>
      <c r="J46" s="48"/>
      <c r="K46" s="48"/>
    </row>
    <row r="47" ht="15" spans="1:11">
      <c r="A47" s="44"/>
      <c r="B47" s="42">
        <v>90</v>
      </c>
      <c r="C47" s="39">
        <v>385.22</v>
      </c>
      <c r="D47" s="40">
        <f t="shared" si="5"/>
        <v>392.9244</v>
      </c>
      <c r="E47" s="45"/>
      <c r="F47" s="44"/>
      <c r="H47"/>
      <c r="J47" s="48"/>
      <c r="K47" s="48"/>
    </row>
    <row r="48" ht="15" spans="1:13">
      <c r="A48" s="44"/>
      <c r="B48" s="42">
        <v>100</v>
      </c>
      <c r="C48" s="39">
        <v>385.22</v>
      </c>
      <c r="D48" s="40">
        <f t="shared" si="5"/>
        <v>392.9244</v>
      </c>
      <c r="E48" s="45"/>
      <c r="F48" s="44"/>
      <c r="H48" s="38" t="s">
        <v>44</v>
      </c>
      <c r="I48" s="38" t="s">
        <v>45</v>
      </c>
      <c r="J48" s="39" t="s">
        <v>18</v>
      </c>
      <c r="K48" s="40" t="s">
        <v>46</v>
      </c>
      <c r="L48" s="38"/>
      <c r="M48" s="38" t="s">
        <v>47</v>
      </c>
    </row>
    <row r="49" ht="15" spans="1:13">
      <c r="A49" s="46"/>
      <c r="B49" s="42">
        <v>110</v>
      </c>
      <c r="C49" s="39">
        <v>385.22</v>
      </c>
      <c r="D49" s="40">
        <f t="shared" si="5"/>
        <v>392.9244</v>
      </c>
      <c r="E49" s="47"/>
      <c r="F49" s="46"/>
      <c r="H49" s="41" t="s">
        <v>51</v>
      </c>
      <c r="I49" s="42">
        <v>120</v>
      </c>
      <c r="J49" s="39">
        <v>356.38</v>
      </c>
      <c r="K49" s="40">
        <f t="shared" ref="K49:K52" si="6">J49*1.02</f>
        <v>363.5076</v>
      </c>
      <c r="L49" s="43" t="s">
        <v>49</v>
      </c>
      <c r="M49" s="41" t="s">
        <v>60</v>
      </c>
    </row>
    <row r="50" ht="15" spans="1:13">
      <c r="A50" s="38" t="s">
        <v>43</v>
      </c>
      <c r="B50" s="38"/>
      <c r="C50" s="39">
        <f>SUM(C46:C49)</f>
        <v>1540.88</v>
      </c>
      <c r="D50" s="40">
        <f>SUM(D46:D49)</f>
        <v>1571.6976</v>
      </c>
      <c r="E50" s="38"/>
      <c r="F50" s="38"/>
      <c r="H50" s="44"/>
      <c r="I50" s="42">
        <v>90</v>
      </c>
      <c r="J50" s="39">
        <v>356.38</v>
      </c>
      <c r="K50" s="40">
        <f t="shared" si="6"/>
        <v>363.5076</v>
      </c>
      <c r="L50" s="45"/>
      <c r="M50" s="44"/>
    </row>
    <row r="51" ht="15" spans="3:13">
      <c r="C51" s="48"/>
      <c r="D51" s="48"/>
      <c r="H51" s="44"/>
      <c r="I51" s="42">
        <v>100</v>
      </c>
      <c r="J51" s="39">
        <v>356.38</v>
      </c>
      <c r="K51" s="40">
        <f t="shared" si="6"/>
        <v>363.5076</v>
      </c>
      <c r="L51" s="45"/>
      <c r="M51" s="44"/>
    </row>
    <row r="52" ht="15" spans="3:13">
      <c r="C52" s="48"/>
      <c r="D52" s="48"/>
      <c r="H52" s="46"/>
      <c r="I52" s="42">
        <v>110</v>
      </c>
      <c r="J52" s="39">
        <v>356.38</v>
      </c>
      <c r="K52" s="40">
        <f t="shared" si="6"/>
        <v>363.5076</v>
      </c>
      <c r="L52" s="47"/>
      <c r="M52" s="46"/>
    </row>
    <row r="53" spans="1:13">
      <c r="A53" s="38" t="s">
        <v>44</v>
      </c>
      <c r="B53" s="38" t="s">
        <v>45</v>
      </c>
      <c r="C53" s="39" t="s">
        <v>18</v>
      </c>
      <c r="D53" s="40" t="s">
        <v>46</v>
      </c>
      <c r="E53" s="38"/>
      <c r="F53" s="38" t="s">
        <v>47</v>
      </c>
      <c r="H53" s="38" t="s">
        <v>43</v>
      </c>
      <c r="I53" s="38"/>
      <c r="J53" s="39">
        <f>SUM(J49:J52)</f>
        <v>1425.52</v>
      </c>
      <c r="K53" s="40">
        <f>SUM(K49:K52)</f>
        <v>1454.0304</v>
      </c>
      <c r="L53" s="38"/>
      <c r="M53" s="38"/>
    </row>
    <row r="54" ht="15" spans="1:11">
      <c r="A54" s="41" t="s">
        <v>51</v>
      </c>
      <c r="B54" s="42">
        <v>120</v>
      </c>
      <c r="C54" s="39">
        <v>385.22</v>
      </c>
      <c r="D54" s="40">
        <f t="shared" ref="D54:D57" si="7">C54*1.02</f>
        <v>392.9244</v>
      </c>
      <c r="E54" s="43" t="s">
        <v>49</v>
      </c>
      <c r="F54" s="41" t="s">
        <v>61</v>
      </c>
      <c r="H54"/>
      <c r="J54" s="48"/>
      <c r="K54" s="48"/>
    </row>
    <row r="55" ht="15" spans="1:11">
      <c r="A55" s="44"/>
      <c r="B55" s="42">
        <v>90</v>
      </c>
      <c r="C55" s="39">
        <v>385.22</v>
      </c>
      <c r="D55" s="40">
        <f t="shared" si="7"/>
        <v>392.9244</v>
      </c>
      <c r="E55" s="45"/>
      <c r="F55" s="44"/>
      <c r="H55"/>
      <c r="J55" s="48"/>
      <c r="K55" s="48"/>
    </row>
    <row r="56" ht="15" spans="1:13">
      <c r="A56" s="44"/>
      <c r="B56" s="42">
        <v>100</v>
      </c>
      <c r="C56" s="39">
        <v>385.22</v>
      </c>
      <c r="D56" s="40">
        <f t="shared" si="7"/>
        <v>392.9244</v>
      </c>
      <c r="E56" s="45"/>
      <c r="F56" s="44"/>
      <c r="H56" s="38" t="s">
        <v>44</v>
      </c>
      <c r="I56" s="38" t="s">
        <v>45</v>
      </c>
      <c r="J56" s="39" t="s">
        <v>18</v>
      </c>
      <c r="K56" s="40" t="s">
        <v>46</v>
      </c>
      <c r="L56" s="38"/>
      <c r="M56" s="38" t="s">
        <v>47</v>
      </c>
    </row>
    <row r="57" ht="15" spans="1:13">
      <c r="A57" s="46"/>
      <c r="B57" s="42">
        <v>110</v>
      </c>
      <c r="C57" s="39">
        <v>385.22</v>
      </c>
      <c r="D57" s="40">
        <f t="shared" si="7"/>
        <v>392.9244</v>
      </c>
      <c r="E57" s="47"/>
      <c r="F57" s="46"/>
      <c r="H57" s="41" t="s">
        <v>51</v>
      </c>
      <c r="I57" s="42">
        <v>120</v>
      </c>
      <c r="J57" s="39">
        <v>527.36</v>
      </c>
      <c r="K57" s="40">
        <f t="shared" ref="K57:K60" si="8">J57*1.01+2</f>
        <v>534.6336</v>
      </c>
      <c r="L57" s="41" t="s">
        <v>49</v>
      </c>
      <c r="M57" s="41" t="s">
        <v>62</v>
      </c>
    </row>
    <row r="58" ht="15" spans="1:13">
      <c r="A58" s="38" t="s">
        <v>43</v>
      </c>
      <c r="B58" s="38"/>
      <c r="C58" s="39">
        <f>SUM(C54:C57)</f>
        <v>1540.88</v>
      </c>
      <c r="D58" s="40">
        <f>SUM(D54:D57)</f>
        <v>1571.6976</v>
      </c>
      <c r="E58" s="38"/>
      <c r="F58" s="38"/>
      <c r="H58" s="44"/>
      <c r="I58" s="42">
        <v>90</v>
      </c>
      <c r="J58" s="39">
        <v>527.36</v>
      </c>
      <c r="K58" s="40">
        <f t="shared" si="8"/>
        <v>534.6336</v>
      </c>
      <c r="L58" s="44"/>
      <c r="M58" s="44"/>
    </row>
    <row r="59" ht="15" spans="3:13">
      <c r="C59" s="48"/>
      <c r="D59" s="48"/>
      <c r="H59" s="44"/>
      <c r="I59" s="42">
        <v>100</v>
      </c>
      <c r="J59" s="39">
        <v>527.36</v>
      </c>
      <c r="K59" s="40">
        <f t="shared" si="8"/>
        <v>534.6336</v>
      </c>
      <c r="L59" s="44"/>
      <c r="M59" s="44"/>
    </row>
    <row r="60" ht="15" spans="3:13">
      <c r="C60" s="48"/>
      <c r="D60" s="48"/>
      <c r="H60" s="46"/>
      <c r="I60" s="42">
        <v>110</v>
      </c>
      <c r="J60" s="39">
        <v>527.36</v>
      </c>
      <c r="K60" s="40">
        <f t="shared" si="8"/>
        <v>534.6336</v>
      </c>
      <c r="L60" s="46"/>
      <c r="M60" s="46"/>
    </row>
    <row r="61" spans="1:13">
      <c r="A61" s="38" t="s">
        <v>44</v>
      </c>
      <c r="B61" s="38" t="s">
        <v>45</v>
      </c>
      <c r="C61" s="39" t="s">
        <v>18</v>
      </c>
      <c r="D61" s="40" t="s">
        <v>46</v>
      </c>
      <c r="E61" s="38"/>
      <c r="F61" s="38" t="s">
        <v>47</v>
      </c>
      <c r="H61" s="38" t="s">
        <v>43</v>
      </c>
      <c r="I61" s="38"/>
      <c r="J61" s="39">
        <f>SUM(J57:J60)</f>
        <v>2109.44</v>
      </c>
      <c r="K61" s="40">
        <f>SUM(K57:K60)</f>
        <v>2138.5344</v>
      </c>
      <c r="L61" s="38"/>
      <c r="M61" s="38"/>
    </row>
    <row r="62" ht="15" spans="1:6">
      <c r="A62" s="41" t="s">
        <v>51</v>
      </c>
      <c r="B62" s="42">
        <v>120</v>
      </c>
      <c r="C62" s="39">
        <v>453.2</v>
      </c>
      <c r="D62" s="40">
        <f t="shared" ref="D62:D69" si="9">C62*1.02</f>
        <v>462.264</v>
      </c>
      <c r="E62" s="43" t="s">
        <v>49</v>
      </c>
      <c r="F62" s="41" t="s">
        <v>63</v>
      </c>
    </row>
    <row r="63" ht="15" spans="1:6">
      <c r="A63" s="44"/>
      <c r="B63" s="42">
        <v>90</v>
      </c>
      <c r="C63" s="39">
        <v>453.2</v>
      </c>
      <c r="D63" s="40">
        <f t="shared" si="9"/>
        <v>462.264</v>
      </c>
      <c r="E63" s="45"/>
      <c r="F63" s="44"/>
    </row>
    <row r="64" ht="15" spans="1:13">
      <c r="A64" s="44"/>
      <c r="B64" s="42">
        <v>100</v>
      </c>
      <c r="C64" s="39">
        <v>453.2</v>
      </c>
      <c r="D64" s="40">
        <f t="shared" si="9"/>
        <v>462.264</v>
      </c>
      <c r="E64" s="45"/>
      <c r="F64" s="44"/>
      <c r="H64" s="55" t="s">
        <v>64</v>
      </c>
      <c r="I64" s="55"/>
      <c r="J64" s="55"/>
      <c r="K64" s="55"/>
      <c r="L64" s="55"/>
      <c r="M64" s="55"/>
    </row>
    <row r="65" ht="15" spans="1:6">
      <c r="A65" s="46"/>
      <c r="B65" s="42">
        <v>110</v>
      </c>
      <c r="C65" s="39">
        <v>453.2</v>
      </c>
      <c r="D65" s="40">
        <f t="shared" si="9"/>
        <v>462.264</v>
      </c>
      <c r="E65" s="47"/>
      <c r="F65" s="44"/>
    </row>
    <row r="66" ht="15" spans="1:6">
      <c r="A66" s="41" t="s">
        <v>65</v>
      </c>
      <c r="B66" s="42">
        <v>120</v>
      </c>
      <c r="C66" s="39">
        <v>300.76</v>
      </c>
      <c r="D66" s="40">
        <f t="shared" si="9"/>
        <v>306.7752</v>
      </c>
      <c r="E66" s="43" t="s">
        <v>49</v>
      </c>
      <c r="F66" s="44"/>
    </row>
    <row r="67" ht="15" spans="1:6">
      <c r="A67" s="44"/>
      <c r="B67" s="42">
        <v>90</v>
      </c>
      <c r="C67" s="39">
        <v>300.76</v>
      </c>
      <c r="D67" s="40">
        <f t="shared" si="9"/>
        <v>306.7752</v>
      </c>
      <c r="E67" s="45"/>
      <c r="F67" s="44"/>
    </row>
    <row r="68" ht="15" spans="1:6">
      <c r="A68" s="44"/>
      <c r="B68" s="42">
        <v>100</v>
      </c>
      <c r="C68" s="39">
        <v>300.76</v>
      </c>
      <c r="D68" s="40">
        <f t="shared" si="9"/>
        <v>306.7752</v>
      </c>
      <c r="E68" s="45"/>
      <c r="F68" s="44"/>
    </row>
    <row r="69" ht="15" spans="1:6">
      <c r="A69" s="46"/>
      <c r="B69" s="42">
        <v>110</v>
      </c>
      <c r="C69" s="39">
        <v>300.76</v>
      </c>
      <c r="D69" s="40">
        <f t="shared" si="9"/>
        <v>306.7752</v>
      </c>
      <c r="E69" s="47"/>
      <c r="F69" s="46"/>
    </row>
    <row r="70" spans="1:6">
      <c r="A70" s="38" t="s">
        <v>43</v>
      </c>
      <c r="B70" s="38"/>
      <c r="C70" s="39">
        <f>SUM(C62:C69)</f>
        <v>3015.84</v>
      </c>
      <c r="D70" s="40">
        <f>SUM(D62:D69)</f>
        <v>3076.1568</v>
      </c>
      <c r="E70" s="38"/>
      <c r="F70" s="38"/>
    </row>
    <row r="71" spans="3:4">
      <c r="C71" s="48"/>
      <c r="D71" s="48"/>
    </row>
    <row r="72" spans="3:4">
      <c r="C72" s="48"/>
      <c r="D72" s="48"/>
    </row>
    <row r="73" spans="1:6">
      <c r="A73" s="38" t="s">
        <v>44</v>
      </c>
      <c r="B73" s="38" t="s">
        <v>45</v>
      </c>
      <c r="C73" s="39" t="s">
        <v>18</v>
      </c>
      <c r="D73" s="40" t="s">
        <v>46</v>
      </c>
      <c r="E73" s="38"/>
      <c r="F73" s="38" t="s">
        <v>47</v>
      </c>
    </row>
    <row r="74" ht="15" spans="1:6">
      <c r="A74" s="41" t="s">
        <v>51</v>
      </c>
      <c r="B74" s="42">
        <v>120</v>
      </c>
      <c r="C74" s="39">
        <v>416.12</v>
      </c>
      <c r="D74" s="40">
        <f t="shared" ref="D74:D77" si="10">C74*1.02</f>
        <v>424.4424</v>
      </c>
      <c r="E74" s="43" t="s">
        <v>49</v>
      </c>
      <c r="F74" s="41" t="s">
        <v>66</v>
      </c>
    </row>
    <row r="75" ht="15" spans="1:6">
      <c r="A75" s="44"/>
      <c r="B75" s="42">
        <v>90</v>
      </c>
      <c r="C75" s="39">
        <v>416.12</v>
      </c>
      <c r="D75" s="40">
        <f t="shared" si="10"/>
        <v>424.4424</v>
      </c>
      <c r="E75" s="45"/>
      <c r="F75" s="44"/>
    </row>
    <row r="76" ht="15" spans="1:6">
      <c r="A76" s="44"/>
      <c r="B76" s="42">
        <v>100</v>
      </c>
      <c r="C76" s="39">
        <v>416.12</v>
      </c>
      <c r="D76" s="40">
        <f t="shared" si="10"/>
        <v>424.4424</v>
      </c>
      <c r="E76" s="45"/>
      <c r="F76" s="44"/>
    </row>
    <row r="77" ht="15" spans="1:6">
      <c r="A77" s="46"/>
      <c r="B77" s="42">
        <v>110</v>
      </c>
      <c r="C77" s="39">
        <v>416.12</v>
      </c>
      <c r="D77" s="40">
        <f t="shared" si="10"/>
        <v>424.4424</v>
      </c>
      <c r="E77" s="47"/>
      <c r="F77" s="46"/>
    </row>
    <row r="78" spans="1:6">
      <c r="A78" s="38" t="s">
        <v>43</v>
      </c>
      <c r="B78" s="38"/>
      <c r="C78" s="39">
        <f>SUM(C74:C77)</f>
        <v>1664.48</v>
      </c>
      <c r="D78" s="40">
        <f>SUM(D74:D77)</f>
        <v>1697.7696</v>
      </c>
      <c r="E78" s="38"/>
      <c r="F78" s="38"/>
    </row>
    <row r="81" spans="1:6">
      <c r="A81" s="38" t="s">
        <v>44</v>
      </c>
      <c r="B81" s="38" t="s">
        <v>45</v>
      </c>
      <c r="C81" s="39" t="s">
        <v>18</v>
      </c>
      <c r="D81" s="40" t="s">
        <v>46</v>
      </c>
      <c r="E81" s="38"/>
      <c r="F81" s="38" t="s">
        <v>47</v>
      </c>
    </row>
    <row r="82" ht="15" spans="1:6">
      <c r="A82" s="41" t="s">
        <v>51</v>
      </c>
      <c r="B82" s="42">
        <v>120</v>
      </c>
      <c r="C82" s="39">
        <v>523.24</v>
      </c>
      <c r="D82" s="40">
        <f t="shared" ref="D82:D85" si="11">C82*1.01+2</f>
        <v>530.4724</v>
      </c>
      <c r="E82" s="43" t="s">
        <v>49</v>
      </c>
      <c r="F82" s="41" t="s">
        <v>67</v>
      </c>
    </row>
    <row r="83" ht="15" spans="1:6">
      <c r="A83" s="44"/>
      <c r="B83" s="42">
        <v>90</v>
      </c>
      <c r="C83" s="39">
        <v>523.24</v>
      </c>
      <c r="D83" s="40">
        <f t="shared" si="11"/>
        <v>530.4724</v>
      </c>
      <c r="E83" s="45"/>
      <c r="F83" s="44"/>
    </row>
    <row r="84" ht="15" spans="1:6">
      <c r="A84" s="44"/>
      <c r="B84" s="42">
        <v>100</v>
      </c>
      <c r="C84" s="39">
        <v>523.24</v>
      </c>
      <c r="D84" s="40">
        <f t="shared" si="11"/>
        <v>530.4724</v>
      </c>
      <c r="E84" s="45"/>
      <c r="F84" s="44"/>
    </row>
    <row r="85" ht="15" spans="1:6">
      <c r="A85" s="46"/>
      <c r="B85" s="42">
        <v>110</v>
      </c>
      <c r="C85" s="39">
        <v>523.24</v>
      </c>
      <c r="D85" s="40">
        <f t="shared" si="11"/>
        <v>530.4724</v>
      </c>
      <c r="E85" s="47"/>
      <c r="F85" s="46"/>
    </row>
    <row r="86" spans="1:6">
      <c r="A86" s="38" t="s">
        <v>43</v>
      </c>
      <c r="B86" s="38"/>
      <c r="C86" s="39">
        <f>SUM(C82:C85)</f>
        <v>2092.96</v>
      </c>
      <c r="D86" s="40">
        <f>SUM(D82:D85)</f>
        <v>2121.8896</v>
      </c>
      <c r="E86" s="38"/>
      <c r="F86" s="38"/>
    </row>
    <row r="89" spans="1:6">
      <c r="A89" s="31" t="s">
        <v>68</v>
      </c>
      <c r="B89" s="31"/>
      <c r="C89" s="31"/>
      <c r="D89" s="31"/>
      <c r="E89" s="31"/>
      <c r="F89" s="31"/>
    </row>
  </sheetData>
  <mergeCells count="54">
    <mergeCell ref="A1:K1"/>
    <mergeCell ref="A2:D2"/>
    <mergeCell ref="E2:K2"/>
    <mergeCell ref="H64:M64"/>
    <mergeCell ref="A89:F89"/>
    <mergeCell ref="A8:A20"/>
    <mergeCell ref="A25:A28"/>
    <mergeCell ref="A38:A41"/>
    <mergeCell ref="A46:A49"/>
    <mergeCell ref="A54:A57"/>
    <mergeCell ref="A62:A65"/>
    <mergeCell ref="A66:A69"/>
    <mergeCell ref="A74:A77"/>
    <mergeCell ref="A82:A85"/>
    <mergeCell ref="B8:B20"/>
    <mergeCell ref="C8:C20"/>
    <mergeCell ref="E25:E28"/>
    <mergeCell ref="E38:E41"/>
    <mergeCell ref="E46:E49"/>
    <mergeCell ref="E54:E57"/>
    <mergeCell ref="E62:E65"/>
    <mergeCell ref="E66:E69"/>
    <mergeCell ref="E74:E77"/>
    <mergeCell ref="E82:E85"/>
    <mergeCell ref="F25:F28"/>
    <mergeCell ref="F38:F41"/>
    <mergeCell ref="F46:F49"/>
    <mergeCell ref="F54:F57"/>
    <mergeCell ref="F62:F69"/>
    <mergeCell ref="F74:F77"/>
    <mergeCell ref="F82:F85"/>
    <mergeCell ref="H8:H15"/>
    <mergeCell ref="H16:H20"/>
    <mergeCell ref="H25:H28"/>
    <mergeCell ref="H33:H36"/>
    <mergeCell ref="H41:H44"/>
    <mergeCell ref="H49:H52"/>
    <mergeCell ref="H57:H60"/>
    <mergeCell ref="J8:J15"/>
    <mergeCell ref="J16:J20"/>
    <mergeCell ref="K8:K15"/>
    <mergeCell ref="K16:K20"/>
    <mergeCell ref="L25:L28"/>
    <mergeCell ref="L33:L36"/>
    <mergeCell ref="L41:L44"/>
    <mergeCell ref="L49:L52"/>
    <mergeCell ref="L57:L60"/>
    <mergeCell ref="M25:M28"/>
    <mergeCell ref="M33:M36"/>
    <mergeCell ref="M41:M44"/>
    <mergeCell ref="M49:M52"/>
    <mergeCell ref="M57:M60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2025-03-03T01:42:20Z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2D0C66CD56D34B51ADBA0068D2C20576_13</vt:lpwstr>
  </property>
</Properties>
</file>