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'845-1233'!$A$1:$L$35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9"/>
  <c r="G27"/>
  <c r="H27" s="1"/>
  <c r="G28"/>
  <c r="H28" s="1"/>
  <c r="G29"/>
  <c r="H29" s="1"/>
  <c r="G30"/>
  <c r="H30" s="1"/>
  <c r="G31"/>
  <c r="H31" s="1"/>
  <c r="G32"/>
  <c r="H32" s="1"/>
  <c r="G33"/>
  <c r="H33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7"/>
  <c r="H7" s="1"/>
</calcChain>
</file>

<file path=xl/sharedStrings.xml><?xml version="1.0" encoding="utf-8"?>
<sst xmlns="http://schemas.openxmlformats.org/spreadsheetml/2006/main" count="90" uniqueCount="38">
  <si>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</si>
  <si>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</si>
  <si>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</si>
  <si>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</si>
  <si>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</si>
  <si>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</si>
  <si>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</si>
  <si>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</si>
  <si>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</si>
  <si>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</si>
  <si>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</si>
  <si>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</si>
  <si>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</si>
  <si>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</si>
  <si>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</si>
  <si>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</si>
  <si>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</si>
  <si>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</si>
  <si>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</si>
  <si>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</si>
  <si>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</si>
  <si>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</si>
  <si>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</si>
  <si>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</si>
  <si>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</si>
  <si>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</si>
  <si>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</si>
  <si>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t>上 海 汭 珩 发  货  清  单</t>
    <phoneticPr fontId="14" type="noConversion"/>
  </si>
  <si>
    <t xml:space="preserve">           </t>
    <phoneticPr fontId="14" type="noConversion"/>
  </si>
  <si>
    <t>100*135</t>
    <phoneticPr fontId="14" type="noConversion"/>
  </si>
  <si>
    <t>上海办</t>
    <phoneticPr fontId="14" type="noConversion"/>
  </si>
  <si>
    <t xml:space="preserve"> SF 1548867703554</t>
    <phoneticPr fontId="18" type="noConversion"/>
  </si>
  <si>
    <t xml:space="preserve">P25020832                     //S25020418 </t>
    <phoneticPr fontId="14" type="noConversion"/>
  </si>
  <si>
    <t>E8084AX</t>
  </si>
  <si>
    <t>BE783 - BLUE</t>
  </si>
  <si>
    <t>E8084AX</t>
    <phoneticPr fontId="14" type="noConversion"/>
  </si>
  <si>
    <r>
      <rPr>
        <sz val="10"/>
        <color theme="1"/>
        <rFont val="宋体"/>
        <family val="2"/>
        <charset val="134"/>
      </rPr>
      <t>挂牌背面贴纸</t>
    </r>
    <r>
      <rPr>
        <sz val="10"/>
        <color theme="1"/>
        <rFont val="Tahoma"/>
        <family val="2"/>
      </rPr>
      <t xml:space="preserve"> </t>
    </r>
    <phoneticPr fontId="14" type="noConversion"/>
  </si>
  <si>
    <t>40*63</t>
    <phoneticPr fontId="14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</si>
</sst>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3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11"/>
      <name val="Calibri"/>
      <family val="2"/>
    </font>
    <font>
      <sz val="10"/>
      <color theme="1"/>
      <name val="宋体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37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0" fillId="0" borderId="0" xfId="0" applyFill="1">
      <alignment vertical="center"/>
    </xf>
    <xf numFmtId="0" fontId="0" fillId="0" borderId="1" xfId="0" applyNumberFormat="1" applyBorder="1">
      <alignment vertical="center"/>
    </xf>
    <xf numFmtId="177" fontId="1" fillId="2" borderId="1" xfId="0" applyFont="1" applyFill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178" fontId="0" fillId="0" borderId="1" xfId="0" applyNumberFormat="1" applyBorder="1">
      <alignment vertical="center"/>
    </xf>
    <xf numFmtId="177" fontId="0" fillId="0" borderId="1" xfId="0" applyFill="1" applyBorder="1">
      <alignment vertical="center"/>
    </xf>
    <xf numFmtId="1" fontId="0" fillId="0" borderId="1" xfId="0" applyNumberFormat="1" applyBorder="1">
      <alignment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177" fontId="20" fillId="0" borderId="1" xfId="0" applyFont="1" applyBorder="1" applyAlignment="1">
      <alignment horizontal="center" vertical="center" wrapText="1"/>
    </xf>
    <xf numFmtId="177" fontId="0" fillId="0" borderId="1" xfId="0" applyBorder="1" applyAlignment="1">
      <alignment horizontal="center" vertical="center" wrapText="1"/>
    </xf>
    <xf numFmtId="177" fontId="20" fillId="0" borderId="1" xfId="0" applyFont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177" fontId="12" fillId="2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177" fontId="4" fillId="0" borderId="1" xfId="0" applyFont="1" applyBorder="1" applyAlignment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/>
    </xf>
    <xf numFmtId="1" fontId="21" fillId="0" borderId="1" xfId="0" applyNumberFormat="1" applyFont="1" applyFill="1" applyBorder="1" applyAlignment="1" applyProtection="1">
      <alignment horizontal="center"/>
    </xf>
    <xf numFmtId="178" fontId="21" fillId="0" borderId="1" xfId="0" applyNumberFormat="1" applyFont="1" applyFill="1" applyBorder="1" applyAlignment="1" applyProtection="1">
      <alignment horizontal="center"/>
    </xf>
    <xf numFmtId="177" fontId="0" fillId="0" borderId="0" xfId="0" applyAlignment="1">
      <alignment horizontal="center" vertical="center"/>
    </xf>
    <xf numFmtId="177" fontId="19" fillId="0" borderId="0" xfId="0" applyNumberFormat="1" applyFon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view="pageBreakPreview" topLeftCell="A16" zoomScaleSheetLayoutView="100" workbookViewId="0">
      <selection activeCell="E39" sqref="E39"/>
    </sheetView>
  </sheetViews>
  <sheetFormatPr defaultRowHeight="13.5"/>
  <cols>
    <col min="1" max="1" width="12.375" customWidth="1"/>
    <col min="2" max="2" width="7.75" customWidth="1"/>
    <col min="3" max="3" width="10.875" customWidth="1"/>
    <col min="4" max="4" width="10.25" style="15" customWidth="1"/>
    <col min="5" max="5" width="22.25" customWidth="1"/>
    <col min="6" max="8" width="6.125" style="6" customWidth="1"/>
    <col min="9" max="11" width="4.25" style="6" customWidth="1"/>
    <col min="12" max="12" width="4.25" customWidth="1"/>
  </cols>
  <sheetData>
    <row r="1" spans="1:12" ht="25.5">
      <c r="A1" s="27" t="s">
        <v>27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30" customHeight="1">
      <c r="A2" s="27" t="s">
        <v>22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21.75" customHeight="1">
      <c r="A3" s="17"/>
      <c r="B3" s="17"/>
      <c r="C3" s="17"/>
      <c r="D3" s="13" t="s">
        <v>0</v>
      </c>
      <c r="E3" s="28">
        <v>45717</v>
      </c>
      <c r="F3" s="28"/>
      <c r="G3" s="22" t="s">
        <v>30</v>
      </c>
      <c r="H3" s="22"/>
      <c r="I3" s="22"/>
      <c r="J3" s="22"/>
      <c r="K3" s="22"/>
      <c r="L3" s="22"/>
    </row>
    <row r="4" spans="1:12" ht="21.75" customHeight="1">
      <c r="A4" s="2"/>
      <c r="B4" s="17"/>
      <c r="C4" s="29" t="s">
        <v>1</v>
      </c>
      <c r="D4" s="29"/>
      <c r="E4" s="30" t="s">
        <v>31</v>
      </c>
      <c r="F4" s="30"/>
      <c r="G4" s="22"/>
      <c r="H4" s="22"/>
      <c r="I4" s="22"/>
      <c r="J4" s="22"/>
      <c r="K4" s="22"/>
      <c r="L4" s="22"/>
    </row>
    <row r="5" spans="1:12" ht="30" customHeight="1">
      <c r="A5" s="3" t="s">
        <v>21</v>
      </c>
      <c r="B5" s="4" t="s">
        <v>18</v>
      </c>
      <c r="C5" s="4" t="s">
        <v>19</v>
      </c>
      <c r="D5" s="14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1" t="s">
        <v>23</v>
      </c>
      <c r="B6" s="8" t="s">
        <v>24</v>
      </c>
      <c r="C6" s="8" t="s">
        <v>25</v>
      </c>
      <c r="D6" s="12" t="s">
        <v>26</v>
      </c>
      <c r="E6" s="18" t="s">
        <v>17</v>
      </c>
      <c r="F6" s="9" t="s">
        <v>10</v>
      </c>
      <c r="G6" s="5" t="s">
        <v>11</v>
      </c>
      <c r="H6" s="5" t="s">
        <v>12</v>
      </c>
      <c r="I6" s="10" t="s">
        <v>13</v>
      </c>
      <c r="J6" s="5" t="s">
        <v>14</v>
      </c>
      <c r="K6" s="5" t="s">
        <v>15</v>
      </c>
      <c r="L6" s="4" t="s">
        <v>16</v>
      </c>
    </row>
    <row r="7" spans="1:12" ht="15">
      <c r="A7" s="23" t="s">
        <v>32</v>
      </c>
      <c r="B7" s="25" t="s">
        <v>29</v>
      </c>
      <c r="C7" s="31" t="s">
        <v>33</v>
      </c>
      <c r="D7" s="31">
        <v>1591816</v>
      </c>
      <c r="E7" s="32" t="s">
        <v>34</v>
      </c>
      <c r="F7" s="33">
        <v>13.13</v>
      </c>
      <c r="G7" s="19">
        <f>F7*0.03</f>
        <v>0.39390000000000003</v>
      </c>
      <c r="H7" s="19">
        <f>SUM(F7:G7)</f>
        <v>13.523900000000001</v>
      </c>
      <c r="I7" s="16"/>
      <c r="J7" s="16"/>
      <c r="K7" s="16"/>
      <c r="L7" s="7"/>
    </row>
    <row r="8" spans="1:12" ht="15">
      <c r="A8" s="24"/>
      <c r="B8" s="26"/>
      <c r="C8" s="31" t="s">
        <v>33</v>
      </c>
      <c r="D8" s="31">
        <v>1591816</v>
      </c>
      <c r="E8" s="32" t="s">
        <v>34</v>
      </c>
      <c r="F8" s="33">
        <v>41.410000000000004</v>
      </c>
      <c r="G8" s="19">
        <f t="shared" ref="G8:G26" si="0">F8*0.03</f>
        <v>1.2423</v>
      </c>
      <c r="H8" s="19">
        <f t="shared" ref="H8:H26" si="1">SUM(F8:G8)</f>
        <v>42.652300000000004</v>
      </c>
      <c r="I8" s="16"/>
      <c r="J8" s="16"/>
      <c r="K8" s="16"/>
      <c r="L8" s="7"/>
    </row>
    <row r="9" spans="1:12" ht="15">
      <c r="A9" s="24"/>
      <c r="B9" s="26"/>
      <c r="C9" s="31" t="s">
        <v>33</v>
      </c>
      <c r="D9" s="31">
        <v>1591816</v>
      </c>
      <c r="E9" s="32" t="s">
        <v>34</v>
      </c>
      <c r="F9" s="33">
        <v>98.98</v>
      </c>
      <c r="G9" s="19">
        <f t="shared" si="0"/>
        <v>2.9693999999999998</v>
      </c>
      <c r="H9" s="19">
        <f t="shared" si="1"/>
        <v>101.9494</v>
      </c>
      <c r="I9" s="16"/>
      <c r="J9" s="16"/>
      <c r="K9" s="16"/>
      <c r="L9" s="7"/>
    </row>
    <row r="10" spans="1:12" ht="15">
      <c r="A10" s="24"/>
      <c r="B10" s="26"/>
      <c r="C10" s="31" t="s">
        <v>33</v>
      </c>
      <c r="D10" s="31">
        <v>1591816</v>
      </c>
      <c r="E10" s="32" t="s">
        <v>34</v>
      </c>
      <c r="F10" s="33">
        <v>103.02</v>
      </c>
      <c r="G10" s="19">
        <f t="shared" si="0"/>
        <v>3.0905999999999998</v>
      </c>
      <c r="H10" s="19">
        <f t="shared" si="1"/>
        <v>106.11059999999999</v>
      </c>
      <c r="I10" s="16"/>
      <c r="J10" s="16"/>
      <c r="K10" s="16"/>
      <c r="L10" s="7"/>
    </row>
    <row r="11" spans="1:12" ht="15">
      <c r="A11" s="24"/>
      <c r="B11" s="26"/>
      <c r="C11" s="31" t="s">
        <v>33</v>
      </c>
      <c r="D11" s="31">
        <v>1591816</v>
      </c>
      <c r="E11" s="32" t="s">
        <v>34</v>
      </c>
      <c r="F11" s="33">
        <v>71.709999999999994</v>
      </c>
      <c r="G11" s="19">
        <f t="shared" si="0"/>
        <v>2.1512999999999995</v>
      </c>
      <c r="H11" s="19">
        <f t="shared" si="1"/>
        <v>73.8613</v>
      </c>
      <c r="I11" s="16"/>
      <c r="J11" s="16"/>
      <c r="K11" s="16"/>
      <c r="L11" s="7"/>
    </row>
    <row r="12" spans="1:12" ht="15">
      <c r="A12" s="24"/>
      <c r="B12" s="26"/>
      <c r="C12" s="31" t="s">
        <v>33</v>
      </c>
      <c r="D12" s="31">
        <v>1591816</v>
      </c>
      <c r="E12" s="32" t="s">
        <v>34</v>
      </c>
      <c r="F12" s="33">
        <v>36.36</v>
      </c>
      <c r="G12" s="19">
        <f t="shared" si="0"/>
        <v>1.0908</v>
      </c>
      <c r="H12" s="19">
        <f t="shared" si="1"/>
        <v>37.450800000000001</v>
      </c>
      <c r="I12" s="16"/>
      <c r="J12" s="16"/>
      <c r="K12" s="16"/>
      <c r="L12" s="7"/>
    </row>
    <row r="13" spans="1:12" ht="15">
      <c r="A13" s="24"/>
      <c r="B13" s="26"/>
      <c r="C13" s="31" t="s">
        <v>33</v>
      </c>
      <c r="D13" s="31">
        <v>1591816</v>
      </c>
      <c r="E13" s="32" t="s">
        <v>34</v>
      </c>
      <c r="F13" s="33">
        <v>28.28</v>
      </c>
      <c r="G13" s="19">
        <f t="shared" si="0"/>
        <v>0.84840000000000004</v>
      </c>
      <c r="H13" s="19">
        <f t="shared" si="1"/>
        <v>29.128400000000003</v>
      </c>
      <c r="I13" s="16"/>
      <c r="J13" s="16"/>
      <c r="K13" s="16"/>
      <c r="L13" s="7"/>
    </row>
    <row r="14" spans="1:12" ht="15">
      <c r="A14" s="24"/>
      <c r="B14" s="26"/>
      <c r="C14" s="31" t="s">
        <v>33</v>
      </c>
      <c r="D14" s="31">
        <v>1591833</v>
      </c>
      <c r="E14" s="32" t="s">
        <v>34</v>
      </c>
      <c r="F14" s="33">
        <v>38.380000000000003</v>
      </c>
      <c r="G14" s="19">
        <f t="shared" si="0"/>
        <v>1.1514</v>
      </c>
      <c r="H14" s="19">
        <f t="shared" si="1"/>
        <v>39.531400000000005</v>
      </c>
      <c r="I14" s="16"/>
      <c r="J14" s="16"/>
      <c r="K14" s="16"/>
      <c r="L14" s="7"/>
    </row>
    <row r="15" spans="1:12" ht="15">
      <c r="A15" s="24"/>
      <c r="B15" s="26"/>
      <c r="C15" s="31" t="s">
        <v>33</v>
      </c>
      <c r="D15" s="31">
        <v>1592130</v>
      </c>
      <c r="E15" s="32" t="s">
        <v>34</v>
      </c>
      <c r="F15" s="33">
        <v>808</v>
      </c>
      <c r="G15" s="19">
        <f t="shared" si="0"/>
        <v>24.24</v>
      </c>
      <c r="H15" s="19">
        <f t="shared" si="1"/>
        <v>832.24</v>
      </c>
      <c r="I15" s="16"/>
      <c r="J15" s="16"/>
      <c r="K15" s="16"/>
      <c r="L15" s="7"/>
    </row>
    <row r="16" spans="1:12" ht="15">
      <c r="A16" s="24"/>
      <c r="B16" s="26"/>
      <c r="C16" s="31" t="s">
        <v>33</v>
      </c>
      <c r="D16" s="31">
        <v>1591817</v>
      </c>
      <c r="E16" s="32" t="s">
        <v>34</v>
      </c>
      <c r="F16" s="33">
        <v>70.7</v>
      </c>
      <c r="G16" s="19">
        <f t="shared" si="0"/>
        <v>2.121</v>
      </c>
      <c r="H16" s="19">
        <f t="shared" si="1"/>
        <v>72.820999999999998</v>
      </c>
      <c r="I16" s="16"/>
      <c r="J16" s="16"/>
      <c r="K16" s="16"/>
      <c r="L16" s="7"/>
    </row>
    <row r="17" spans="1:12" ht="15">
      <c r="A17" s="24"/>
      <c r="B17" s="26"/>
      <c r="C17" s="31" t="s">
        <v>33</v>
      </c>
      <c r="D17" s="31">
        <v>1591818</v>
      </c>
      <c r="E17" s="32" t="s">
        <v>34</v>
      </c>
      <c r="F17" s="33">
        <v>12.120000000000001</v>
      </c>
      <c r="G17" s="19">
        <f t="shared" si="0"/>
        <v>0.36360000000000003</v>
      </c>
      <c r="H17" s="19">
        <f t="shared" si="1"/>
        <v>12.483600000000001</v>
      </c>
      <c r="I17" s="16"/>
      <c r="J17" s="16"/>
      <c r="K17" s="16"/>
      <c r="L17" s="7"/>
    </row>
    <row r="18" spans="1:12" ht="15">
      <c r="A18" s="24"/>
      <c r="B18" s="26"/>
      <c r="C18" s="31" t="s">
        <v>33</v>
      </c>
      <c r="D18" s="31">
        <v>1591819</v>
      </c>
      <c r="E18" s="32" t="s">
        <v>34</v>
      </c>
      <c r="F18" s="33">
        <v>32.32</v>
      </c>
      <c r="G18" s="19">
        <f t="shared" si="0"/>
        <v>0.96960000000000002</v>
      </c>
      <c r="H18" s="19">
        <f t="shared" si="1"/>
        <v>33.2896</v>
      </c>
      <c r="I18" s="16"/>
      <c r="J18" s="16"/>
      <c r="K18" s="16"/>
      <c r="L18" s="7"/>
    </row>
    <row r="19" spans="1:12" ht="15">
      <c r="A19" s="24"/>
      <c r="B19" s="26"/>
      <c r="C19" s="31" t="s">
        <v>33</v>
      </c>
      <c r="D19" s="31">
        <v>1591820</v>
      </c>
      <c r="E19" s="32" t="s">
        <v>34</v>
      </c>
      <c r="F19" s="33">
        <v>37.369999999999997</v>
      </c>
      <c r="G19" s="19">
        <f t="shared" si="0"/>
        <v>1.1211</v>
      </c>
      <c r="H19" s="19">
        <f t="shared" si="1"/>
        <v>38.491099999999996</v>
      </c>
      <c r="I19" s="16"/>
      <c r="J19" s="16"/>
      <c r="K19" s="16"/>
      <c r="L19" s="7"/>
    </row>
    <row r="20" spans="1:12" ht="15">
      <c r="A20" s="24"/>
      <c r="B20" s="26"/>
      <c r="C20" s="31" t="s">
        <v>33</v>
      </c>
      <c r="D20" s="31">
        <v>1591821</v>
      </c>
      <c r="E20" s="32" t="s">
        <v>34</v>
      </c>
      <c r="F20" s="33">
        <v>10.1</v>
      </c>
      <c r="G20" s="19">
        <f t="shared" si="0"/>
        <v>0.30299999999999999</v>
      </c>
      <c r="H20" s="19">
        <f t="shared" si="1"/>
        <v>10.403</v>
      </c>
      <c r="I20" s="16"/>
      <c r="J20" s="16"/>
      <c r="K20" s="16"/>
      <c r="L20" s="7"/>
    </row>
    <row r="21" spans="1:12" ht="15">
      <c r="A21" s="24"/>
      <c r="B21" s="26"/>
      <c r="C21" s="31" t="s">
        <v>33</v>
      </c>
      <c r="D21" s="31">
        <v>1591822</v>
      </c>
      <c r="E21" s="32" t="s">
        <v>34</v>
      </c>
      <c r="F21" s="33">
        <v>8.08</v>
      </c>
      <c r="G21" s="19">
        <f t="shared" si="0"/>
        <v>0.2424</v>
      </c>
      <c r="H21" s="19">
        <f t="shared" si="1"/>
        <v>8.3224</v>
      </c>
      <c r="I21" s="16"/>
      <c r="J21" s="16"/>
      <c r="K21" s="16"/>
      <c r="L21" s="7"/>
    </row>
    <row r="22" spans="1:12" ht="15">
      <c r="A22" s="24"/>
      <c r="B22" s="26"/>
      <c r="C22" s="31" t="s">
        <v>33</v>
      </c>
      <c r="D22" s="31">
        <v>1591823</v>
      </c>
      <c r="E22" s="32" t="s">
        <v>34</v>
      </c>
      <c r="F22" s="33">
        <v>1.01</v>
      </c>
      <c r="G22" s="19">
        <f t="shared" si="0"/>
        <v>3.0300000000000001E-2</v>
      </c>
      <c r="H22" s="19">
        <f t="shared" si="1"/>
        <v>1.0403</v>
      </c>
      <c r="I22" s="16"/>
      <c r="J22" s="16"/>
      <c r="K22" s="16"/>
      <c r="L22" s="7"/>
    </row>
    <row r="23" spans="1:12" ht="15">
      <c r="A23" s="24"/>
      <c r="B23" s="26"/>
      <c r="C23" s="31" t="s">
        <v>33</v>
      </c>
      <c r="D23" s="31">
        <v>1591824</v>
      </c>
      <c r="E23" s="32" t="s">
        <v>34</v>
      </c>
      <c r="F23" s="33">
        <v>20.2</v>
      </c>
      <c r="G23" s="19">
        <f t="shared" si="0"/>
        <v>0.60599999999999998</v>
      </c>
      <c r="H23" s="19">
        <f t="shared" si="1"/>
        <v>20.806000000000001</v>
      </c>
      <c r="I23" s="16"/>
      <c r="J23" s="16"/>
      <c r="K23" s="16"/>
      <c r="L23" s="7"/>
    </row>
    <row r="24" spans="1:12" ht="15">
      <c r="A24" s="24"/>
      <c r="B24" s="26"/>
      <c r="C24" s="31" t="s">
        <v>33</v>
      </c>
      <c r="D24" s="31">
        <v>1591825</v>
      </c>
      <c r="E24" s="32" t="s">
        <v>34</v>
      </c>
      <c r="F24" s="33">
        <v>3.0300000000000002</v>
      </c>
      <c r="G24" s="19">
        <f t="shared" si="0"/>
        <v>9.0900000000000009E-2</v>
      </c>
      <c r="H24" s="19">
        <f t="shared" si="1"/>
        <v>3.1209000000000002</v>
      </c>
      <c r="I24" s="16"/>
      <c r="J24" s="16"/>
      <c r="K24" s="16"/>
      <c r="L24" s="7"/>
    </row>
    <row r="25" spans="1:12" ht="15">
      <c r="A25" s="24"/>
      <c r="B25" s="26"/>
      <c r="C25" s="31" t="s">
        <v>33</v>
      </c>
      <c r="D25" s="31">
        <v>1591826</v>
      </c>
      <c r="E25" s="32" t="s">
        <v>34</v>
      </c>
      <c r="F25" s="33">
        <v>8.08</v>
      </c>
      <c r="G25" s="19">
        <f t="shared" si="0"/>
        <v>0.2424</v>
      </c>
      <c r="H25" s="19">
        <f t="shared" si="1"/>
        <v>8.3224</v>
      </c>
      <c r="I25" s="16"/>
      <c r="J25" s="16"/>
      <c r="K25" s="16"/>
      <c r="L25" s="7"/>
    </row>
    <row r="26" spans="1:12" ht="15">
      <c r="A26" s="24"/>
      <c r="B26" s="26"/>
      <c r="C26" s="31" t="s">
        <v>33</v>
      </c>
      <c r="D26" s="31">
        <v>1591827</v>
      </c>
      <c r="E26" s="32" t="s">
        <v>34</v>
      </c>
      <c r="F26" s="33">
        <v>10.1</v>
      </c>
      <c r="G26" s="19">
        <f t="shared" si="0"/>
        <v>0.30299999999999999</v>
      </c>
      <c r="H26" s="19">
        <f t="shared" si="1"/>
        <v>10.403</v>
      </c>
      <c r="I26" s="16"/>
      <c r="J26" s="16"/>
      <c r="K26" s="16"/>
      <c r="L26" s="7"/>
    </row>
    <row r="27" spans="1:12" ht="15">
      <c r="A27" s="7"/>
      <c r="B27" s="7"/>
      <c r="C27" s="31" t="s">
        <v>33</v>
      </c>
      <c r="D27" s="31">
        <v>1591828</v>
      </c>
      <c r="E27" s="32" t="s">
        <v>34</v>
      </c>
      <c r="F27" s="33">
        <v>28.28</v>
      </c>
      <c r="G27" s="19">
        <f t="shared" ref="G27:G33" si="2">F27*0.03</f>
        <v>0.84840000000000004</v>
      </c>
      <c r="H27" s="19">
        <f t="shared" ref="H27:H33" si="3">SUM(F27:G27)</f>
        <v>29.128400000000003</v>
      </c>
      <c r="I27" s="16"/>
      <c r="J27" s="16"/>
      <c r="K27" s="16"/>
      <c r="L27" s="7"/>
    </row>
    <row r="28" spans="1:12" ht="15">
      <c r="A28" s="7"/>
      <c r="B28" s="7"/>
      <c r="C28" s="31" t="s">
        <v>33</v>
      </c>
      <c r="D28" s="31">
        <v>1591829</v>
      </c>
      <c r="E28" s="32" t="s">
        <v>34</v>
      </c>
      <c r="F28" s="33">
        <v>3.0300000000000002</v>
      </c>
      <c r="G28" s="19">
        <f t="shared" si="2"/>
        <v>9.0900000000000009E-2</v>
      </c>
      <c r="H28" s="19">
        <f t="shared" si="3"/>
        <v>3.1209000000000002</v>
      </c>
      <c r="I28" s="16"/>
      <c r="J28" s="16"/>
      <c r="K28" s="16"/>
      <c r="L28" s="7"/>
    </row>
    <row r="29" spans="1:12" ht="15">
      <c r="A29" s="12" t="s">
        <v>28</v>
      </c>
      <c r="B29" s="7"/>
      <c r="C29" s="31" t="s">
        <v>33</v>
      </c>
      <c r="D29" s="31">
        <v>1591830</v>
      </c>
      <c r="E29" s="32" t="s">
        <v>34</v>
      </c>
      <c r="F29" s="33">
        <v>13.13</v>
      </c>
      <c r="G29" s="19">
        <f t="shared" si="2"/>
        <v>0.39390000000000003</v>
      </c>
      <c r="H29" s="19">
        <f t="shared" si="3"/>
        <v>13.523900000000001</v>
      </c>
      <c r="I29" s="16"/>
      <c r="J29" s="16"/>
      <c r="K29" s="16"/>
      <c r="L29" s="7"/>
    </row>
    <row r="30" spans="1:12" ht="15">
      <c r="A30" s="7"/>
      <c r="B30" s="7"/>
      <c r="C30" s="31" t="s">
        <v>33</v>
      </c>
      <c r="D30" s="31">
        <v>1591831</v>
      </c>
      <c r="E30" s="32" t="s">
        <v>34</v>
      </c>
      <c r="F30" s="33">
        <v>13.13</v>
      </c>
      <c r="G30" s="19">
        <f t="shared" si="2"/>
        <v>0.39390000000000003</v>
      </c>
      <c r="H30" s="19">
        <f t="shared" si="3"/>
        <v>13.523900000000001</v>
      </c>
      <c r="I30" s="16"/>
      <c r="J30" s="16"/>
      <c r="K30" s="16"/>
      <c r="L30" s="7"/>
    </row>
    <row r="31" spans="1:12" ht="15">
      <c r="A31" s="7"/>
      <c r="B31" s="7"/>
      <c r="C31" s="31" t="s">
        <v>33</v>
      </c>
      <c r="D31" s="31">
        <v>1591832</v>
      </c>
      <c r="E31" s="32" t="s">
        <v>34</v>
      </c>
      <c r="F31" s="33">
        <v>13.13</v>
      </c>
      <c r="G31" s="19">
        <f t="shared" si="2"/>
        <v>0.39390000000000003</v>
      </c>
      <c r="H31" s="19">
        <f t="shared" si="3"/>
        <v>13.523900000000001</v>
      </c>
      <c r="I31" s="16"/>
      <c r="J31" s="16"/>
      <c r="K31" s="16"/>
      <c r="L31" s="7"/>
    </row>
    <row r="32" spans="1:12" ht="15">
      <c r="A32" s="7"/>
      <c r="B32" s="7"/>
      <c r="C32" s="31" t="s">
        <v>33</v>
      </c>
      <c r="D32" s="31">
        <v>1591834</v>
      </c>
      <c r="E32" s="32" t="s">
        <v>34</v>
      </c>
      <c r="F32" s="33">
        <v>32.32</v>
      </c>
      <c r="G32" s="19">
        <f t="shared" si="2"/>
        <v>0.96960000000000002</v>
      </c>
      <c r="H32" s="19">
        <f t="shared" si="3"/>
        <v>33.2896</v>
      </c>
      <c r="I32" s="16"/>
      <c r="J32" s="16"/>
      <c r="K32" s="16"/>
      <c r="L32" s="7"/>
    </row>
    <row r="33" spans="1:12" ht="15">
      <c r="A33" s="7"/>
      <c r="B33" s="7"/>
      <c r="C33" s="31" t="s">
        <v>33</v>
      </c>
      <c r="D33" s="31">
        <v>1591835</v>
      </c>
      <c r="E33" s="32" t="s">
        <v>34</v>
      </c>
      <c r="F33" s="33">
        <v>39.39</v>
      </c>
      <c r="G33" s="19">
        <f t="shared" si="2"/>
        <v>1.1817</v>
      </c>
      <c r="H33" s="19">
        <f t="shared" si="3"/>
        <v>40.5717</v>
      </c>
      <c r="I33" s="16"/>
      <c r="J33" s="16"/>
      <c r="K33" s="16"/>
      <c r="L33" s="7"/>
    </row>
    <row r="34" spans="1:12">
      <c r="A34" s="7"/>
      <c r="B34" s="7"/>
      <c r="C34" s="7"/>
      <c r="D34" s="20"/>
      <c r="E34" s="7"/>
      <c r="F34" s="21">
        <f>SUM(F7:F33)</f>
        <v>1594.7899999999997</v>
      </c>
      <c r="G34" s="16"/>
      <c r="H34" s="16"/>
      <c r="I34" s="16"/>
      <c r="J34" s="16"/>
      <c r="K34" s="16"/>
      <c r="L34" s="7"/>
    </row>
    <row r="35" spans="1:12">
      <c r="B35" s="35" t="s">
        <v>37</v>
      </c>
      <c r="C35" s="34" t="s">
        <v>35</v>
      </c>
      <c r="D35" s="35" t="s">
        <v>36</v>
      </c>
      <c r="F35" s="36">
        <v>256</v>
      </c>
    </row>
  </sheetData>
  <mergeCells count="8">
    <mergeCell ref="G3:L4"/>
    <mergeCell ref="A7:A26"/>
    <mergeCell ref="B7:B26"/>
    <mergeCell ref="A1:L1"/>
    <mergeCell ref="A2:L2"/>
    <mergeCell ref="E3:F3"/>
    <mergeCell ref="C4:D4"/>
    <mergeCell ref="E4:F4"/>
  </mergeCells>
  <phoneticPr fontId="14" type="noConversion"/>
  <pageMargins left="0" right="0" top="0" bottom="0" header="0.31496062992125984" footer="0.31496062992125984"/>
  <pageSetup paperSize="9"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2025-03-01T07:20:46Z</cp:lastPrinted>
  <dcterms:created xsi:type="dcterms:W3CDTF">2017-02-25T05:34:00Z</dcterms:created>
  <dcterms:modified xsi:type="dcterms:W3CDTF">2025-03-01T07:22:13Z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