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<sst xmlns="http://schemas.openxmlformats.org/spreadsheetml/2006/main" count="67" uniqueCount="51">
  <si>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</si>
  <si>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</si>
  <si>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</si>
  <si>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小徐15958393735浙江省海宁市马桥街道经编一路29号五楼七部金诺公司 中通73545982399715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</si>
  <si>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</si>
  <si>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</si>
  <si>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</si>
  <si>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</si>
  <si>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</si>
  <si>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</si>
  <si>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</si>
  <si>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</si>
  <si>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</si>
  <si>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</si>
  <si>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</si>
  <si>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</si>
  <si>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</si>
  <si>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</si>
  <si>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</si>
  <si>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</si>
  <si>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</si>
  <si>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</si>
  <si>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</si>
  <si>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</si>
  <si>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</si>
  <si>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P25020809</t>
  </si>
  <si>
    <t xml:space="preserve">21 AULTH09845                                     </t>
  </si>
  <si>
    <t xml:space="preserve">S25020353 </t>
  </si>
  <si>
    <t xml:space="preserve">F1822AX                                                                                             </t>
  </si>
  <si>
    <t>36*35*21</t>
  </si>
  <si>
    <t>总计</t>
  </si>
  <si>
    <t>颜色</t>
  </si>
  <si>
    <t>尺码</t>
  </si>
  <si>
    <t>生产数</t>
  </si>
  <si>
    <t>尺码段</t>
  </si>
  <si>
    <t>PO号</t>
  </si>
  <si>
    <t>款号</t>
  </si>
  <si>
    <t>BK27 - BLACK</t>
  </si>
  <si>
    <t>XS</t>
  </si>
  <si>
    <t>全</t>
  </si>
  <si>
    <t>无价格</t>
  </si>
  <si>
    <t>1592793/1592794/1592803</t>
  </si>
  <si>
    <t>F1822AX</t>
  </si>
  <si>
    <t>S</t>
  </si>
  <si>
    <t>M</t>
  </si>
  <si>
    <t>L</t>
  </si>
  <si>
    <t>XL</t>
  </si>
  <si>
    <t>有价格</t>
  </si>
  <si>
    <t>1592795/1592796/1592797/1592798/1592799/1592800/1592801/1592802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</si>
  <si>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XS</t>
    </r>
  </si>
  <si>
    <t>1592889/1592890/1592891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</si>
</sst>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G9" sqref="G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45718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0" t="s">
        <v>11</v>
      </c>
      <c r="J6" s="40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1" t="s">
        <v>22</v>
      </c>
      <c r="J7" s="41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7">
        <v>13677</v>
      </c>
      <c r="F8" s="27"/>
      <c r="G8" s="27">
        <v>13857</v>
      </c>
      <c r="H8" s="29">
        <v>1</v>
      </c>
      <c r="I8" s="27"/>
      <c r="J8" s="27">
        <v>14.6</v>
      </c>
      <c r="K8" s="27" t="s">
        <v>29</v>
      </c>
    </row>
    <row r="9" spans="1:11">
      <c r="A9" s="27" t="s">
        <v>30</v>
      </c>
      <c r="B9" s="27"/>
      <c r="C9" s="27"/>
      <c r="D9" s="27"/>
      <c r="E9" s="27">
        <f>SUM(E8:E8)</f>
        <v>13677</v>
      </c>
      <c r="F9" s="27"/>
      <c r="G9" s="27">
        <f>SUM(G8:G8)</f>
        <v>13857</v>
      </c>
      <c r="H9" s="29">
        <f>SUM(H8:H8)</f>
        <v>1</v>
      </c>
      <c r="I9" s="27"/>
      <c r="J9" s="27">
        <f>SUM(J8:J8)</f>
        <v>14.6</v>
      </c>
      <c r="K9" s="27"/>
    </row>
    <row r="12" spans="1:8">
      <c r="A12" s="30" t="s">
        <v>31</v>
      </c>
      <c r="B12" s="30" t="s">
        <v>32</v>
      </c>
      <c r="C12" s="31" t="s">
        <v>18</v>
      </c>
      <c r="D12" s="32" t="s">
        <v>33</v>
      </c>
      <c r="E12" s="30" t="s">
        <v>34</v>
      </c>
      <c r="F12" s="30"/>
      <c r="G12" s="30" t="s">
        <v>35</v>
      </c>
      <c r="H12" s="30" t="s">
        <v>36</v>
      </c>
    </row>
    <row r="13" ht="15" spans="1:8">
      <c r="A13" s="33" t="s">
        <v>37</v>
      </c>
      <c r="B13" s="34" t="s">
        <v>38</v>
      </c>
      <c r="C13" s="31">
        <v>494.4</v>
      </c>
      <c r="D13" s="32">
        <f t="shared" ref="D13:D17" si="0">C13*1.02</f>
        <v>504.288</v>
      </c>
      <c r="E13" s="35" t="s">
        <v>39</v>
      </c>
      <c r="F13" s="35" t="s">
        <v>40</v>
      </c>
      <c r="G13" s="33" t="s">
        <v>41</v>
      </c>
      <c r="H13" s="33" t="s">
        <v>42</v>
      </c>
    </row>
    <row r="14" ht="15" spans="1:8">
      <c r="A14" s="36"/>
      <c r="B14" s="34" t="s">
        <v>43</v>
      </c>
      <c r="C14" s="31">
        <v>772.5</v>
      </c>
      <c r="D14" s="32">
        <f t="shared" si="0"/>
        <v>787.95</v>
      </c>
      <c r="E14" s="37"/>
      <c r="F14" s="37"/>
      <c r="G14" s="36"/>
      <c r="H14" s="36"/>
    </row>
    <row r="15" ht="15" spans="1:8">
      <c r="A15" s="36"/>
      <c r="B15" s="34" t="s">
        <v>44</v>
      </c>
      <c r="C15" s="31">
        <v>587.1</v>
      </c>
      <c r="D15" s="32">
        <f t="shared" si="0"/>
        <v>598.842</v>
      </c>
      <c r="E15" s="37"/>
      <c r="F15" s="37"/>
      <c r="G15" s="36"/>
      <c r="H15" s="36"/>
    </row>
    <row r="16" ht="15" spans="1:8">
      <c r="A16" s="36"/>
      <c r="B16" s="34" t="s">
        <v>45</v>
      </c>
      <c r="C16" s="31">
        <v>587.1</v>
      </c>
      <c r="D16" s="32">
        <f t="shared" si="0"/>
        <v>598.842</v>
      </c>
      <c r="E16" s="37"/>
      <c r="F16" s="37"/>
      <c r="G16" s="36"/>
      <c r="H16" s="36"/>
    </row>
    <row r="17" ht="15" spans="1:8">
      <c r="A17" s="38"/>
      <c r="B17" s="34" t="s">
        <v>46</v>
      </c>
      <c r="C17" s="31">
        <v>422.3</v>
      </c>
      <c r="D17" s="32">
        <f t="shared" si="0"/>
        <v>430.746</v>
      </c>
      <c r="E17" s="39"/>
      <c r="F17" s="39"/>
      <c r="G17" s="38"/>
      <c r="H17" s="36"/>
    </row>
    <row r="18" ht="15" spans="1:8">
      <c r="A18" s="33" t="s">
        <v>37</v>
      </c>
      <c r="B18" s="34" t="s">
        <v>38</v>
      </c>
      <c r="C18" s="31">
        <v>1113.43</v>
      </c>
      <c r="D18" s="32">
        <f t="shared" ref="D18:D22" si="1">C18*1.01</f>
        <v>1124.5643</v>
      </c>
      <c r="E18" s="35" t="s">
        <v>39</v>
      </c>
      <c r="F18" s="35" t="s">
        <v>47</v>
      </c>
      <c r="G18" s="33" t="s">
        <v>48</v>
      </c>
      <c r="H18" s="36"/>
    </row>
    <row r="19" ht="15" spans="1:8">
      <c r="A19" s="36"/>
      <c r="B19" s="34" t="s">
        <v>43</v>
      </c>
      <c r="C19" s="31">
        <v>3340.29</v>
      </c>
      <c r="D19" s="32">
        <f>C19*1.009</f>
        <v>3370.35261</v>
      </c>
      <c r="E19" s="37"/>
      <c r="F19" s="37"/>
      <c r="G19" s="36"/>
      <c r="H19" s="36"/>
    </row>
    <row r="20" ht="15" spans="1:8">
      <c r="A20" s="36"/>
      <c r="B20" s="34" t="s">
        <v>44</v>
      </c>
      <c r="C20" s="31">
        <v>2226.86</v>
      </c>
      <c r="D20" s="32">
        <f>C20*1.009</f>
        <v>2246.90174</v>
      </c>
      <c r="E20" s="37"/>
      <c r="F20" s="37"/>
      <c r="G20" s="36"/>
      <c r="H20" s="36"/>
    </row>
    <row r="21" ht="15" spans="1:8">
      <c r="A21" s="36"/>
      <c r="B21" s="34" t="s">
        <v>45</v>
      </c>
      <c r="C21" s="31">
        <v>2226.86</v>
      </c>
      <c r="D21" s="32">
        <f t="shared" si="1"/>
        <v>2249.1286</v>
      </c>
      <c r="E21" s="37"/>
      <c r="F21" s="37"/>
      <c r="G21" s="36"/>
      <c r="H21" s="36"/>
    </row>
    <row r="22" ht="15" spans="1:8">
      <c r="A22" s="38"/>
      <c r="B22" s="34" t="s">
        <v>46</v>
      </c>
      <c r="C22" s="31">
        <v>1113.43</v>
      </c>
      <c r="D22" s="32">
        <f t="shared" si="1"/>
        <v>1124.5643</v>
      </c>
      <c r="E22" s="39"/>
      <c r="F22" s="39"/>
      <c r="G22" s="38"/>
      <c r="H22" s="36"/>
    </row>
    <row r="23" ht="15" spans="1:8">
      <c r="A23" s="33" t="s">
        <v>37</v>
      </c>
      <c r="B23" s="34" t="s">
        <v>43</v>
      </c>
      <c r="C23" s="31">
        <v>226.6</v>
      </c>
      <c r="D23" s="32">
        <f t="shared" ref="D23:D26" si="2">C23*1.03+1</f>
        <v>234.398</v>
      </c>
      <c r="E23" s="35" t="s">
        <v>49</v>
      </c>
      <c r="F23" s="35" t="s">
        <v>47</v>
      </c>
      <c r="G23" s="33" t="s">
        <v>50</v>
      </c>
      <c r="H23" s="36"/>
    </row>
    <row r="24" ht="15" spans="1:8">
      <c r="A24" s="36"/>
      <c r="B24" s="34" t="s">
        <v>44</v>
      </c>
      <c r="C24" s="31">
        <v>226.6</v>
      </c>
      <c r="D24" s="32">
        <f t="shared" si="2"/>
        <v>234.398</v>
      </c>
      <c r="E24" s="37"/>
      <c r="F24" s="37"/>
      <c r="G24" s="36"/>
      <c r="H24" s="36"/>
    </row>
    <row r="25" ht="15" spans="1:8">
      <c r="A25" s="36"/>
      <c r="B25" s="34" t="s">
        <v>45</v>
      </c>
      <c r="C25" s="31">
        <v>226.6</v>
      </c>
      <c r="D25" s="32">
        <f t="shared" si="2"/>
        <v>234.398</v>
      </c>
      <c r="E25" s="37"/>
      <c r="F25" s="37"/>
      <c r="G25" s="36"/>
      <c r="H25" s="36"/>
    </row>
    <row r="26" ht="15" spans="1:8">
      <c r="A26" s="38"/>
      <c r="B26" s="34" t="s">
        <v>46</v>
      </c>
      <c r="C26" s="31">
        <v>113.3</v>
      </c>
      <c r="D26" s="32">
        <f t="shared" si="2"/>
        <v>117.699</v>
      </c>
      <c r="E26" s="39"/>
      <c r="F26" s="39"/>
      <c r="G26" s="38"/>
      <c r="H26" s="38"/>
    </row>
    <row r="27" spans="1:8">
      <c r="A27" s="30" t="s">
        <v>30</v>
      </c>
      <c r="B27" s="30"/>
      <c r="C27" s="31">
        <f>SUM(C13:C26)</f>
        <v>13677.37</v>
      </c>
      <c r="D27" s="31">
        <f>SUM(D13:D26)</f>
        <v>13857.07255</v>
      </c>
      <c r="E27" s="30"/>
      <c r="F27" s="30"/>
      <c r="G27" s="30"/>
      <c r="H27" s="30"/>
    </row>
  </sheetData>
  <mergeCells count="18">
    <mergeCell ref="A1:K1"/>
    <mergeCell ref="A2:D2"/>
    <mergeCell ref="E2:K2"/>
    <mergeCell ref="A13:A17"/>
    <mergeCell ref="A18:A22"/>
    <mergeCell ref="A23:A26"/>
    <mergeCell ref="E13:E17"/>
    <mergeCell ref="E18:E22"/>
    <mergeCell ref="E23:E26"/>
    <mergeCell ref="F13:F17"/>
    <mergeCell ref="F18:F22"/>
    <mergeCell ref="F23:F26"/>
    <mergeCell ref="G13:G17"/>
    <mergeCell ref="G18:G22"/>
    <mergeCell ref="G23:G26"/>
    <mergeCell ref="H13:H26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2025-03-03T08:12:17Z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ABCDA807159243E888D9EAAACB9DDD88_13</vt:lpwstr>
  </property>
</Properties>
</file>