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<sst xmlns="http://schemas.openxmlformats.org/spreadsheetml/2006/main" count="37" uniqueCount="37">
  <si>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</si>
  <si>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</si>
  <si>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邮政快递：</t>
  </si>
  <si>
    <t>8441339216009，8441339222709</t>
  </si>
  <si>
    <t>收件地址：</t>
  </si>
  <si>
    <t>苏成，13655206072，江苏省徐州市铜山区刘集镇张集矿融帅服饰有限公司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</si>
  <si>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</si>
  <si>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</si>
  <si>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</si>
  <si>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</si>
  <si>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</si>
  <si>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</si>
  <si>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</si>
  <si>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</si>
  <si>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</si>
  <si>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</si>
  <si>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</si>
  <si>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</si>
  <si>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</si>
  <si>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</si>
  <si>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</si>
  <si>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</si>
  <si>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</si>
  <si>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</si>
  <si>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</si>
  <si>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</si>
  <si>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</si>
  <si>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</si>
  <si>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</si>
  <si>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S25030064</t>
  </si>
  <si>
    <t>YBP105-白色-18.5CM，25300+506</t>
  </si>
  <si>
    <t>P25030110</t>
  </si>
  <si>
    <t>30*37*30</t>
  </si>
  <si>
    <t>S25020285</t>
  </si>
  <si>
    <t>YBP105-白色-18.5CM，14900+298</t>
  </si>
  <si>
    <t>P25020498，2620/2623 款，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</si>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</sst>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8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E3" sqref="E3:K3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45721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78" customHeight="1" spans="1:12">
      <c r="A9" s="35" t="s">
        <v>29</v>
      </c>
      <c r="B9" s="35" t="s">
        <v>30</v>
      </c>
      <c r="C9" s="36" t="s">
        <v>31</v>
      </c>
      <c r="D9" s="37">
        <v>25300</v>
      </c>
      <c r="E9" s="38">
        <f>+D9*0.02</f>
        <v>506</v>
      </c>
      <c r="F9" s="38">
        <f>+D9+E9</f>
        <v>25806</v>
      </c>
      <c r="G9" s="39">
        <v>1</v>
      </c>
      <c r="H9" s="39">
        <v>10.9</v>
      </c>
      <c r="I9" s="55">
        <v>11.48</v>
      </c>
      <c r="J9" s="55" t="s">
        <v>32</v>
      </c>
      <c r="K9" s="56">
        <v>0.033</v>
      </c>
      <c r="L9" s="57">
        <f>+I9*G9</f>
        <v>11.48</v>
      </c>
    </row>
    <row r="10" s="2" customFormat="1" ht="78" customHeight="1" spans="1:12">
      <c r="A10" s="40" t="s">
        <v>33</v>
      </c>
      <c r="B10" s="40" t="s">
        <v>34</v>
      </c>
      <c r="C10" s="36" t="s">
        <v>35</v>
      </c>
      <c r="D10" s="41">
        <v>14900</v>
      </c>
      <c r="E10" s="38">
        <f>+D10*0.02</f>
        <v>298</v>
      </c>
      <c r="F10" s="38">
        <f>+D10+E10</f>
        <v>15198</v>
      </c>
      <c r="G10" s="42">
        <v>1</v>
      </c>
      <c r="H10" s="42">
        <v>6.42</v>
      </c>
      <c r="I10" s="58">
        <v>6.82</v>
      </c>
      <c r="J10" s="58" t="s">
        <v>36</v>
      </c>
      <c r="K10" s="59">
        <v>0.023</v>
      </c>
      <c r="L10" s="57">
        <f>+I10*G10</f>
        <v>6.82</v>
      </c>
    </row>
    <row r="11" s="3" customFormat="1" ht="65" customHeight="1" spans="1:12">
      <c r="A11" s="43"/>
      <c r="B11" s="43"/>
      <c r="C11" s="36"/>
      <c r="D11" s="44"/>
      <c r="E11" s="44"/>
      <c r="F11" s="38"/>
      <c r="G11" s="45"/>
      <c r="H11" s="45"/>
      <c r="I11" s="60"/>
      <c r="J11" s="60"/>
      <c r="K11" s="57"/>
      <c r="L11" s="57"/>
    </row>
    <row r="12" ht="15" spans="1:12">
      <c r="A12" s="46"/>
      <c r="B12" s="46"/>
      <c r="C12" s="47"/>
      <c r="D12" s="48">
        <f>SUM(D9:D11)</f>
        <v>40200</v>
      </c>
      <c r="E12" s="48">
        <f t="shared" ref="E12:L12" si="0">SUM(E9:E11)</f>
        <v>804</v>
      </c>
      <c r="F12" s="48">
        <f t="shared" si="0"/>
        <v>41004</v>
      </c>
      <c r="G12" s="48">
        <f t="shared" si="0"/>
        <v>2</v>
      </c>
      <c r="H12" s="48"/>
      <c r="I12" s="48"/>
      <c r="J12" s="48"/>
      <c r="K12" s="48">
        <f t="shared" si="0"/>
        <v>0.056</v>
      </c>
      <c r="L12" s="48">
        <f t="shared" si="0"/>
        <v>18.3</v>
      </c>
    </row>
    <row r="14" spans="3:3">
      <c r="C14" s="18"/>
    </row>
  </sheetData>
  <mergeCells count="5">
    <mergeCell ref="A1:K1"/>
    <mergeCell ref="A2:K2"/>
    <mergeCell ref="E3:K3"/>
    <mergeCell ref="E4:K4"/>
    <mergeCell ref="E5:K5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2025-03-05T08:58:31Z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