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J:\客户资料\其他客户\上海景颢服饰\上海睿颢服饰\2025睿颢\02-24 GA-62266 62265 S25020493\"/>
    </mc:Choice>
  </mc:AlternateContent>
  <xr:revisionPtr revIDLastSave="0" documentId="13_ncr:1_{FBDB5C77-DB6D-48CC-8D19-ACFBFE537FE6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纸卡" sheetId="71" r:id="rId1"/>
    <sheet name="不干胶" sheetId="72" r:id="rId2"/>
  </sheets>
  <externalReferences>
    <externalReference r:id="rId3"/>
  </externalReferences>
  <definedNames>
    <definedName name="Ext">[1]LUT!$G$2</definedName>
    <definedName name="Gender">[1]LUT!$I$1:$BI$1</definedName>
  </definedNames>
  <calcPr calcId="191029"/>
</workbook>
</file>

<file path=xl/calcChain.xml><?xml version="1.0" encoding="utf-8"?>
<calcChain xmlns="http://schemas.openxmlformats.org/spreadsheetml/2006/main">
  <c r="F11" i="72" l="1"/>
  <c r="F10" i="72"/>
  <c r="L9" i="72"/>
  <c r="F9" i="72"/>
  <c r="K9" i="71"/>
  <c r="I9" i="71"/>
  <c r="H9" i="71"/>
  <c r="F9" i="71"/>
  <c r="E9" i="71"/>
  <c r="D9" i="71"/>
  <c r="F8" i="71"/>
  <c r="F7" i="71"/>
  <c r="F6" i="71"/>
</calcChain>
</file>

<file path=xl/sharedStrings.xml><?xml version="1.0" encoding="utf-8"?>
<sst xmlns="http://schemas.openxmlformats.org/spreadsheetml/2006/main" count="72" uniqueCount="48">
  <si>
    <t>上 海 汭 珩 发  货  清  单</t>
  </si>
  <si>
    <t>（ruiheng Packaging Delivery List）</t>
  </si>
  <si>
    <t>Shipping Date 发货日期:</t>
  </si>
  <si>
    <r>
      <rPr>
        <b/>
        <sz val="15"/>
        <color indexed="8"/>
        <rFont val="宋体"/>
        <charset val="134"/>
      </rPr>
      <t>快递单号</t>
    </r>
    <r>
      <rPr>
        <b/>
        <sz val="15"/>
        <color indexed="8"/>
        <rFont val="Calibri"/>
        <family val="2"/>
      </rPr>
      <t>:</t>
    </r>
  </si>
  <si>
    <t>ORDER NR</t>
  </si>
  <si>
    <t>Item Code</t>
  </si>
  <si>
    <t>ARTICLE</t>
  </si>
  <si>
    <t>PRODUCT DESCRIPTION</t>
  </si>
  <si>
    <t>Order Qty</t>
  </si>
  <si>
    <t>Back-up Qty</t>
  </si>
  <si>
    <t>Total Qty</t>
  </si>
  <si>
    <t>Carton #/Total</t>
  </si>
  <si>
    <t>Net Weight (kg)</t>
  </si>
  <si>
    <t>Gross Weight (kg)</t>
  </si>
  <si>
    <t xml:space="preserve">Carton Size(CM) </t>
  </si>
  <si>
    <t>CBM</t>
  </si>
  <si>
    <t>REMARK</t>
  </si>
  <si>
    <t>订单号</t>
  </si>
  <si>
    <t>产品型号</t>
  </si>
  <si>
    <t>客户单号</t>
  </si>
  <si>
    <t>(产品描述)</t>
  </si>
  <si>
    <t>订单数</t>
  </si>
  <si>
    <t>备品数</t>
  </si>
  <si>
    <t>总实发数</t>
  </si>
  <si>
    <t>总箱数/箱号</t>
  </si>
  <si>
    <r>
      <rPr>
        <b/>
        <sz val="10"/>
        <rFont val="宋体"/>
        <charset val="134"/>
      </rPr>
      <t>净重
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</si>
  <si>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charset val="134"/>
      </rPr>
      <t>毛重
（公斤</t>
    </r>
    <r>
      <rPr>
        <b/>
        <sz val="10"/>
        <rFont val="Calibri"/>
        <family val="2"/>
      </rPr>
      <t>)</t>
    </r>
  </si>
  <si>
    <t>箱子尺寸（CM)</t>
  </si>
  <si>
    <t>体积(立方米）</t>
  </si>
  <si>
    <t>备注</t>
  </si>
  <si>
    <t>GE/12/M13677</t>
  </si>
  <si>
    <t>1/1</t>
  </si>
  <si>
    <t>合计：</t>
  </si>
  <si>
    <t>9-12</t>
  </si>
  <si>
    <t>50*30*26</t>
  </si>
  <si>
    <t>1/3</t>
  </si>
  <si>
    <t>2/3</t>
  </si>
  <si>
    <t>3/3</t>
  </si>
  <si>
    <t>50*30*18</t>
  </si>
  <si>
    <t>KU/23/M10295G</t>
  </si>
  <si>
    <t>6-8H</t>
  </si>
  <si>
    <t>12H-3</t>
  </si>
  <si>
    <t>S25020493</t>
  </si>
  <si>
    <t>GA-62266</t>
  </si>
  <si>
    <t>GA-62266 (GA25-0079 80-02 ) Rider</t>
  </si>
  <si>
    <t>GA-62265 (GA25-0079 80-02 )尺码贴纸</t>
  </si>
  <si>
    <t>35*26*17</t>
  </si>
  <si>
    <t>壹米滴答110041426770</t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</si>
</sst>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#,##0_ "/>
    <numFmt numFmtId="178" formatCode="0.00_);[Red]\(0.00\)"/>
  </numFmts>
  <fonts count="19" x14ac:knownFonts="1">
    <font>
      <sz val="11"/>
      <color theme="1"/>
      <name val="宋体"/>
      <charset val="134"/>
      <scheme val="minor"/>
    </font>
    <font>
      <b/>
      <sz val="20"/>
      <color rgb="FF000000"/>
      <name val="宋体"/>
      <charset val="134"/>
    </font>
    <font>
      <b/>
      <sz val="20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5"/>
      <color indexed="8"/>
      <name val="宋体"/>
      <charset val="134"/>
    </font>
    <font>
      <b/>
      <sz val="15"/>
      <color indexed="8"/>
      <name val="Calibri"/>
      <family val="2"/>
    </font>
    <font>
      <b/>
      <sz val="11"/>
      <color indexed="30"/>
      <name val="宋体"/>
      <charset val="134"/>
    </font>
    <font>
      <b/>
      <sz val="10"/>
      <color indexed="8"/>
      <name val="Calibri"/>
      <family val="2"/>
    </font>
    <font>
      <b/>
      <sz val="10"/>
      <name val="Calibri"/>
      <family val="2"/>
    </font>
    <font>
      <b/>
      <sz val="10"/>
      <name val="宋体"/>
      <charset val="134"/>
    </font>
    <font>
      <b/>
      <sz val="10"/>
      <name val="Arial Unicode MS"/>
      <charset val="134"/>
    </font>
    <font>
      <b/>
      <sz val="10"/>
      <color indexed="8"/>
      <name val="宋体"/>
      <charset val="134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charset val="134"/>
    </font>
    <font>
      <sz val="9"/>
      <name val="Franklin Gothic Book"/>
      <family val="2"/>
    </font>
    <font>
      <sz val="9"/>
      <name val="宋体"/>
      <family val="3"/>
      <charset val="134"/>
      <scheme val="minor"/>
    </font>
    <font>
      <b/>
      <sz val="11"/>
      <color indexed="3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9">
    <xf numFmtId="0" fontId="0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4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6" fillId="0" borderId="0"/>
  </cellStyleXfs>
  <cellXfs count="57">
    <xf numFmtId="0" fontId="0" fillId="0" borderId="0" xfId="0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4" applyFont="1" applyBorder="1" applyAlignment="1">
      <alignment horizontal="center" vertical="center" wrapText="1"/>
    </xf>
    <xf numFmtId="49" fontId="9" fillId="0" borderId="1" xfId="4" applyNumberFormat="1" applyFont="1" applyBorder="1" applyAlignment="1">
      <alignment horizontal="center" vertical="center" wrapText="1"/>
    </xf>
    <xf numFmtId="176" fontId="9" fillId="0" borderId="1" xfId="4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1" fillId="0" borderId="1" xfId="4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76" fontId="11" fillId="0" borderId="1" xfId="4" applyNumberFormat="1" applyFont="1" applyBorder="1" applyAlignment="1">
      <alignment horizontal="center" vertical="center" wrapText="1"/>
    </xf>
    <xf numFmtId="176" fontId="10" fillId="0" borderId="1" xfId="4" applyNumberFormat="1" applyFont="1" applyBorder="1" applyAlignment="1">
      <alignment horizontal="center" vertical="center" wrapText="1"/>
    </xf>
    <xf numFmtId="49" fontId="10" fillId="0" borderId="1" xfId="4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177" fontId="9" fillId="0" borderId="1" xfId="4" applyNumberFormat="1" applyFont="1" applyBorder="1" applyAlignment="1">
      <alignment horizontal="center" vertical="center" wrapText="1"/>
    </xf>
    <xf numFmtId="178" fontId="10" fillId="0" borderId="1" xfId="4" applyNumberFormat="1" applyFont="1" applyBorder="1" applyAlignment="1">
      <alignment horizontal="center" vertical="center" wrapText="1"/>
    </xf>
    <xf numFmtId="0" fontId="10" fillId="0" borderId="1" xfId="4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1" fillId="0" borderId="2" xfId="4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76" fontId="11" fillId="0" borderId="2" xfId="4" applyNumberFormat="1" applyFont="1" applyBorder="1" applyAlignment="1">
      <alignment horizontal="center" vertical="center" wrapText="1"/>
    </xf>
    <xf numFmtId="176" fontId="10" fillId="0" borderId="2" xfId="4" applyNumberFormat="1" applyFont="1" applyBorder="1" applyAlignment="1">
      <alignment horizontal="center" vertical="center" wrapText="1"/>
    </xf>
    <xf numFmtId="49" fontId="10" fillId="0" borderId="2" xfId="4" applyNumberFormat="1" applyFont="1" applyBorder="1" applyAlignment="1">
      <alignment horizontal="center" vertical="center" wrapText="1"/>
    </xf>
    <xf numFmtId="178" fontId="10" fillId="0" borderId="2" xfId="4" applyNumberFormat="1" applyFont="1" applyBorder="1" applyAlignment="1">
      <alignment horizontal="center" vertical="center" wrapText="1"/>
    </xf>
    <xf numFmtId="49" fontId="0" fillId="0" borderId="1" xfId="0" applyNumberFormat="1" applyBorder="1">
      <alignment vertical="center"/>
    </xf>
    <xf numFmtId="0" fontId="3" fillId="0" borderId="0" xfId="0" applyFont="1" applyAlignment="1">
      <alignment horizontal="center" vertical="center"/>
    </xf>
    <xf numFmtId="0" fontId="10" fillId="0" borderId="2" xfId="4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quotePrefix="1" applyBorder="1">
      <alignment vertical="center"/>
    </xf>
    <xf numFmtId="0" fontId="0" fillId="2" borderId="0" xfId="0" applyFill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49" fontId="7" fillId="0" borderId="5" xfId="0" applyNumberFormat="1" applyFont="1" applyBorder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 wrapText="1"/>
    </xf>
    <xf numFmtId="49" fontId="0" fillId="0" borderId="2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6" fillId="0" borderId="1" xfId="0" applyFont="1" applyBorder="1" applyAlignment="1">
      <alignment horizontal="right" vertical="center" wrapText="1"/>
    </xf>
    <xf numFmtId="0" fontId="6" fillId="0" borderId="1" xfId="0" applyFont="1" applyBorder="1" applyAlignment="1">
      <alignment horizontal="right" vertical="center"/>
    </xf>
    <xf numFmtId="49" fontId="18" fillId="0" borderId="5" xfId="0" applyNumberFormat="1" applyFont="1" applyBorder="1" applyAlignment="1">
      <alignment horizontal="center" vertical="center" wrapText="1"/>
    </xf>
  </cellXfs>
  <cellStyles count="9">
    <cellStyle name="Normal 2" xfId="1" xr:uid="{00000000-0005-0000-0000-000031000000}"/>
    <cellStyle name="Normal 3" xfId="2" xr:uid="{00000000-0005-0000-0000-000032000000}"/>
    <cellStyle name="Normal_WALMART CANADA FINAL FORMS" xfId="3" xr:uid="{00000000-0005-0000-0000-000033000000}"/>
    <cellStyle name="常规" xfId="0" builtinId="0"/>
    <cellStyle name="常规 2" xfId="4" xr:uid="{00000000-0005-0000-0000-000034000000}"/>
    <cellStyle name="常规 2 2" xfId="5" xr:uid="{00000000-0005-0000-0000-000035000000}"/>
    <cellStyle name="常规 3" xfId="6" xr:uid="{00000000-0005-0000-0000-000036000000}"/>
    <cellStyle name="常规 4" xfId="7" xr:uid="{00000000-0005-0000-0000-000037000000}"/>
    <cellStyle name="一般_Sheet1" xfId="8" xr:uid="{00000000-0005-0000-0000-00003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342900</xdr:colOff>
      <xdr:row>11</xdr:row>
      <xdr:rowOff>18890</xdr:rowOff>
    </xdr:from>
    <xdr:to>
      <xdr:col>17</xdr:col>
      <xdr:colOff>532334</xdr:colOff>
      <xdr:row>22</xdr:row>
      <xdr:rowOff>142283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4C57EC0-9151-E25C-588A-48689EF2D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0350" y="2400140"/>
          <a:ext cx="3618434" cy="2009343"/>
        </a:xfrm>
        <a:prstGeom prst="rect">
          <a:avLst/>
        </a:prstGeom>
      </xdr:spPr>
    </xdr:pic>
    <xdr:clientData/>
  </xdr:twoCellAnchor>
  <xdr:twoCellAnchor editAs="oneCell">
    <xdr:from>
      <xdr:col>12</xdr:col>
      <xdr:colOff>419100</xdr:colOff>
      <xdr:row>23</xdr:row>
      <xdr:rowOff>134114</xdr:rowOff>
    </xdr:from>
    <xdr:to>
      <xdr:col>18</xdr:col>
      <xdr:colOff>26619</xdr:colOff>
      <xdr:row>32</xdr:row>
      <xdr:rowOff>161099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920BFFCF-6431-32A0-BAF2-609B68114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96550" y="4572764"/>
          <a:ext cx="3722319" cy="1570035"/>
        </a:xfrm>
        <a:prstGeom prst="rect">
          <a:avLst/>
        </a:prstGeom>
      </xdr:spPr>
    </xdr:pic>
    <xdr:clientData/>
  </xdr:twoCellAnchor>
  <xdr:twoCellAnchor editAs="oneCell">
    <xdr:from>
      <xdr:col>8</xdr:col>
      <xdr:colOff>479777</xdr:colOff>
      <xdr:row>12</xdr:row>
      <xdr:rowOff>123825</xdr:rowOff>
    </xdr:from>
    <xdr:to>
      <xdr:col>12</xdr:col>
      <xdr:colOff>142001</xdr:colOff>
      <xdr:row>32</xdr:row>
      <xdr:rowOff>46808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E2A332FD-A4E3-E10E-EE49-3CE318843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32927" y="2676525"/>
          <a:ext cx="3586524" cy="33519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L9"/>
  <sheetViews>
    <sheetView workbookViewId="0">
      <selection activeCell="D2" sqref="D2:L4"/>
    </sheetView>
  </sheetViews>
  <sheetFormatPr defaultColWidth="9" defaultRowHeight="13.5" x14ac:dyDescent="0.15"/>
  <cols>
    <col min="1" max="1" width="11.5" customWidth="1"/>
    <col min="2" max="2" width="14.875" customWidth="1"/>
    <col min="3" max="3" width="9.375" customWidth="1"/>
    <col min="12" max="12" width="24.5" customWidth="1"/>
  </cols>
  <sheetData>
    <row r="1" spans="1:12" ht="26.25" x14ac:dyDescent="0.15">
      <c r="A1" s="32" t="s">
        <v>1</v>
      </c>
      <c r="B1" s="33"/>
      <c r="C1" s="33"/>
      <c r="D1" s="33"/>
      <c r="E1" s="33"/>
      <c r="F1" s="33"/>
      <c r="G1" s="34"/>
      <c r="H1" s="33"/>
      <c r="I1" s="33"/>
      <c r="J1" s="33"/>
      <c r="K1" s="33"/>
      <c r="L1" s="27"/>
    </row>
    <row r="2" spans="1:12" ht="15" x14ac:dyDescent="0.15">
      <c r="A2" s="35" t="s">
        <v>2</v>
      </c>
      <c r="B2" s="35"/>
      <c r="C2" s="35"/>
      <c r="D2" s="36">
        <v>45721</v>
      </c>
      <c r="E2" s="36"/>
      <c r="F2" s="36"/>
      <c r="G2" s="37"/>
      <c r="H2" s="36"/>
      <c r="I2" s="36"/>
      <c r="J2" s="36"/>
      <c r="K2" s="36"/>
      <c r="L2" s="27"/>
    </row>
    <row r="3" spans="1:12" x14ac:dyDescent="0.15">
      <c r="A3" s="38" t="s">
        <v>3</v>
      </c>
      <c r="B3" s="39"/>
      <c r="C3" s="39"/>
      <c r="D3" s="56" t="s">
        <v>47</v>
      </c>
      <c r="E3" s="41"/>
      <c r="F3" s="41"/>
      <c r="G3" s="41"/>
      <c r="H3" s="41"/>
      <c r="I3" s="41"/>
      <c r="J3" s="41"/>
      <c r="K3" s="41"/>
      <c r="L3" s="41"/>
    </row>
    <row r="4" spans="1:12" x14ac:dyDescent="0.15">
      <c r="A4" s="39"/>
      <c r="B4" s="39"/>
      <c r="C4" s="39"/>
      <c r="D4" s="40"/>
      <c r="E4" s="41"/>
      <c r="F4" s="41"/>
      <c r="G4" s="41"/>
      <c r="H4" s="41"/>
      <c r="I4" s="41"/>
      <c r="J4" s="41"/>
      <c r="K4" s="41"/>
      <c r="L4" s="41"/>
    </row>
    <row r="5" spans="1:12" ht="24.75" x14ac:dyDescent="0.15">
      <c r="A5" s="19" t="s">
        <v>17</v>
      </c>
      <c r="B5" s="20" t="s">
        <v>18</v>
      </c>
      <c r="C5" s="21" t="s">
        <v>19</v>
      </c>
      <c r="D5" s="22" t="s">
        <v>21</v>
      </c>
      <c r="E5" s="23" t="s">
        <v>22</v>
      </c>
      <c r="F5" s="23" t="s">
        <v>23</v>
      </c>
      <c r="G5" s="24" t="s">
        <v>24</v>
      </c>
      <c r="H5" s="25" t="s">
        <v>25</v>
      </c>
      <c r="I5" s="25" t="s">
        <v>26</v>
      </c>
      <c r="J5" s="25" t="s">
        <v>27</v>
      </c>
      <c r="K5" s="25" t="s">
        <v>28</v>
      </c>
      <c r="L5" s="28" t="s">
        <v>29</v>
      </c>
    </row>
    <row r="6" spans="1:12" ht="27" x14ac:dyDescent="0.15">
      <c r="A6" s="15" t="s">
        <v>42</v>
      </c>
      <c r="B6" s="15" t="s">
        <v>39</v>
      </c>
      <c r="C6" s="15" t="s">
        <v>43</v>
      </c>
      <c r="D6" s="15">
        <v>5000</v>
      </c>
      <c r="E6" s="15"/>
      <c r="F6" s="15">
        <f t="shared" ref="F6:F8" si="0">D6+E6</f>
        <v>5000</v>
      </c>
      <c r="G6" s="26" t="s">
        <v>35</v>
      </c>
      <c r="H6" s="15">
        <v>21</v>
      </c>
      <c r="I6" s="15">
        <v>22</v>
      </c>
      <c r="J6" s="15" t="s">
        <v>34</v>
      </c>
      <c r="K6" s="15">
        <v>3.9E-2</v>
      </c>
      <c r="L6" s="29" t="s">
        <v>44</v>
      </c>
    </row>
    <row r="7" spans="1:12" x14ac:dyDescent="0.15">
      <c r="B7" s="15"/>
      <c r="C7" s="15"/>
      <c r="D7" s="15">
        <v>5000</v>
      </c>
      <c r="E7" s="15"/>
      <c r="F7" s="15">
        <f t="shared" si="0"/>
        <v>5000</v>
      </c>
      <c r="G7" s="15" t="s">
        <v>36</v>
      </c>
      <c r="H7" s="15">
        <v>21</v>
      </c>
      <c r="I7" s="15">
        <v>22</v>
      </c>
      <c r="J7" s="15" t="s">
        <v>34</v>
      </c>
      <c r="K7" s="15">
        <v>3.9E-2</v>
      </c>
      <c r="L7" s="15"/>
    </row>
    <row r="8" spans="1:12" x14ac:dyDescent="0.15">
      <c r="B8" s="15"/>
      <c r="C8" s="15"/>
      <c r="D8" s="15">
        <v>2000</v>
      </c>
      <c r="E8" s="15">
        <v>240</v>
      </c>
      <c r="F8" s="15">
        <f t="shared" si="0"/>
        <v>2240</v>
      </c>
      <c r="G8" s="15" t="s">
        <v>37</v>
      </c>
      <c r="H8" s="15">
        <v>10</v>
      </c>
      <c r="I8" s="15">
        <v>11</v>
      </c>
      <c r="J8" s="15" t="s">
        <v>38</v>
      </c>
      <c r="K8" s="15">
        <v>0.03</v>
      </c>
      <c r="L8" s="15"/>
    </row>
    <row r="9" spans="1:12" x14ac:dyDescent="0.15">
      <c r="A9" t="s">
        <v>32</v>
      </c>
      <c r="D9">
        <f>SUM(D6:D8)</f>
        <v>12000</v>
      </c>
      <c r="E9">
        <f>SUM(E6:E8)</f>
        <v>240</v>
      </c>
      <c r="F9">
        <f>SUM(F6:F8)</f>
        <v>12240</v>
      </c>
      <c r="G9" s="31">
        <v>3</v>
      </c>
      <c r="H9">
        <f>SUM(H6:H8)</f>
        <v>52</v>
      </c>
      <c r="I9">
        <f>SUM(I6:I8)</f>
        <v>55</v>
      </c>
      <c r="K9">
        <f>SUM(K6:K8)</f>
        <v>0.108</v>
      </c>
    </row>
  </sheetData>
  <mergeCells count="5">
    <mergeCell ref="A1:K1"/>
    <mergeCell ref="A2:C2"/>
    <mergeCell ref="D2:K2"/>
    <mergeCell ref="A3:C4"/>
    <mergeCell ref="D3:L4"/>
  </mergeCells>
  <phoneticPr fontId="17" type="noConversion"/>
  <pageMargins left="0.75" right="0.75" top="1" bottom="1" header="0.5" footer="0.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M12"/>
  <sheetViews>
    <sheetView tabSelected="1" workbookViewId="0">
      <selection activeCell="D22" sqref="D22"/>
    </sheetView>
  </sheetViews>
  <sheetFormatPr defaultColWidth="9" defaultRowHeight="13.5" x14ac:dyDescent="0.15"/>
  <cols>
    <col min="1" max="1" width="10.375" customWidth="1"/>
    <col min="2" max="2" width="37" customWidth="1"/>
    <col min="3" max="3" width="13.75" customWidth="1"/>
  </cols>
  <sheetData>
    <row r="1" spans="1:13" ht="26.25" x14ac:dyDescent="0.15">
      <c r="A1" s="42" t="s">
        <v>0</v>
      </c>
      <c r="B1" s="43"/>
      <c r="C1" s="44"/>
      <c r="D1" s="44"/>
      <c r="E1" s="44"/>
      <c r="F1" s="44"/>
      <c r="G1" s="44"/>
      <c r="H1" s="42"/>
      <c r="I1" s="44"/>
      <c r="J1" s="44"/>
      <c r="K1" s="44"/>
      <c r="L1" s="44"/>
      <c r="M1" s="1"/>
    </row>
    <row r="2" spans="1:13" ht="26.25" x14ac:dyDescent="0.15">
      <c r="A2" s="42" t="s">
        <v>1</v>
      </c>
      <c r="B2" s="43"/>
      <c r="C2" s="44"/>
      <c r="D2" s="44"/>
      <c r="E2" s="44"/>
      <c r="F2" s="44"/>
      <c r="G2" s="44"/>
      <c r="H2" s="42"/>
      <c r="I2" s="44"/>
      <c r="J2" s="44"/>
      <c r="K2" s="44"/>
      <c r="L2" s="44"/>
      <c r="M2" s="1"/>
    </row>
    <row r="3" spans="1:13" ht="15" x14ac:dyDescent="0.15">
      <c r="A3" s="45" t="s">
        <v>2</v>
      </c>
      <c r="B3" s="46"/>
      <c r="C3" s="45"/>
      <c r="D3" s="45"/>
      <c r="E3" s="36">
        <v>45721</v>
      </c>
      <c r="F3" s="36"/>
      <c r="G3" s="36"/>
      <c r="H3" s="37"/>
      <c r="I3" s="36"/>
      <c r="J3" s="36"/>
      <c r="K3" s="36"/>
      <c r="L3" s="36"/>
      <c r="M3" s="27"/>
    </row>
    <row r="4" spans="1:13" x14ac:dyDescent="0.15">
      <c r="A4" s="53" t="s">
        <v>3</v>
      </c>
      <c r="B4" s="54"/>
      <c r="C4" s="55"/>
      <c r="D4" s="55"/>
      <c r="E4" s="56" t="s">
        <v>47</v>
      </c>
      <c r="F4" s="41"/>
      <c r="G4" s="41"/>
      <c r="H4" s="41"/>
      <c r="I4" s="41"/>
      <c r="J4" s="41"/>
      <c r="K4" s="41"/>
      <c r="L4" s="41"/>
      <c r="M4" s="41"/>
    </row>
    <row r="5" spans="1:13" x14ac:dyDescent="0.15">
      <c r="A5" s="55"/>
      <c r="B5" s="54"/>
      <c r="C5" s="55"/>
      <c r="D5" s="55"/>
      <c r="E5" s="40"/>
      <c r="F5" s="41"/>
      <c r="G5" s="41"/>
      <c r="H5" s="41"/>
      <c r="I5" s="41"/>
      <c r="J5" s="41"/>
      <c r="K5" s="41"/>
      <c r="L5" s="41"/>
      <c r="M5" s="41"/>
    </row>
    <row r="6" spans="1:13" ht="15" x14ac:dyDescent="0.15">
      <c r="A6" s="1"/>
      <c r="B6" s="2"/>
      <c r="C6" s="1"/>
      <c r="D6" s="1"/>
      <c r="E6" s="3"/>
      <c r="F6" s="4"/>
      <c r="G6" s="3"/>
      <c r="H6" s="3"/>
      <c r="I6" s="3"/>
      <c r="J6" s="3"/>
      <c r="K6" s="3"/>
      <c r="L6" s="3"/>
      <c r="M6" s="15"/>
    </row>
    <row r="7" spans="1:13" ht="38.25" x14ac:dyDescent="0.15">
      <c r="A7" s="5" t="s">
        <v>4</v>
      </c>
      <c r="B7" s="6" t="s">
        <v>5</v>
      </c>
      <c r="C7" s="6" t="s">
        <v>6</v>
      </c>
      <c r="D7" s="7" t="s">
        <v>7</v>
      </c>
      <c r="E7" s="8" t="s">
        <v>8</v>
      </c>
      <c r="F7" s="8" t="s">
        <v>9</v>
      </c>
      <c r="G7" s="8" t="s">
        <v>10</v>
      </c>
      <c r="H7" s="7" t="s">
        <v>11</v>
      </c>
      <c r="I7" s="16" t="s">
        <v>12</v>
      </c>
      <c r="J7" s="16" t="s">
        <v>13</v>
      </c>
      <c r="K7" s="16" t="s">
        <v>14</v>
      </c>
      <c r="L7" s="16" t="s">
        <v>15</v>
      </c>
      <c r="M7" s="16" t="s">
        <v>16</v>
      </c>
    </row>
    <row r="8" spans="1:13" ht="24.75" x14ac:dyDescent="0.15">
      <c r="A8" s="9" t="s">
        <v>17</v>
      </c>
      <c r="B8" s="10" t="s">
        <v>18</v>
      </c>
      <c r="C8" s="10" t="s">
        <v>19</v>
      </c>
      <c r="D8" s="11" t="s">
        <v>20</v>
      </c>
      <c r="E8" s="12" t="s">
        <v>21</v>
      </c>
      <c r="F8" s="13" t="s">
        <v>22</v>
      </c>
      <c r="G8" s="13" t="s">
        <v>23</v>
      </c>
      <c r="H8" s="14" t="s">
        <v>24</v>
      </c>
      <c r="I8" s="17" t="s">
        <v>25</v>
      </c>
      <c r="J8" s="17" t="s">
        <v>26</v>
      </c>
      <c r="K8" s="17" t="s">
        <v>27</v>
      </c>
      <c r="L8" s="17" t="s">
        <v>28</v>
      </c>
      <c r="M8" s="18" t="s">
        <v>29</v>
      </c>
    </row>
    <row r="9" spans="1:13" x14ac:dyDescent="0.15">
      <c r="A9" s="15" t="s">
        <v>42</v>
      </c>
      <c r="B9" s="15" t="s">
        <v>45</v>
      </c>
      <c r="C9" s="15" t="s">
        <v>30</v>
      </c>
      <c r="D9" s="30" t="s">
        <v>40</v>
      </c>
      <c r="E9" s="15">
        <v>1880</v>
      </c>
      <c r="F9" s="15">
        <f>G9-E9</f>
        <v>220</v>
      </c>
      <c r="G9" s="15">
        <v>2100</v>
      </c>
      <c r="H9" s="47" t="s">
        <v>31</v>
      </c>
      <c r="I9" s="50">
        <v>0.8</v>
      </c>
      <c r="J9" s="50">
        <v>1.2</v>
      </c>
      <c r="K9" s="50" t="s">
        <v>46</v>
      </c>
      <c r="L9" s="50">
        <f>0.35*0.26*0.17</f>
        <v>1.5469999999999999E-2</v>
      </c>
      <c r="M9" s="15"/>
    </row>
    <row r="10" spans="1:13" x14ac:dyDescent="0.15">
      <c r="A10" s="15" t="s">
        <v>42</v>
      </c>
      <c r="B10" s="15" t="s">
        <v>45</v>
      </c>
      <c r="C10" s="15" t="s">
        <v>30</v>
      </c>
      <c r="D10" s="30" t="s">
        <v>33</v>
      </c>
      <c r="E10" s="15">
        <v>6120</v>
      </c>
      <c r="F10" s="15">
        <f>G10-E10</f>
        <v>380</v>
      </c>
      <c r="G10" s="15">
        <v>6500</v>
      </c>
      <c r="H10" s="48"/>
      <c r="I10" s="51"/>
      <c r="J10" s="51"/>
      <c r="K10" s="51"/>
      <c r="L10" s="51"/>
      <c r="M10" s="15"/>
    </row>
    <row r="11" spans="1:13" x14ac:dyDescent="0.15">
      <c r="A11" s="15" t="s">
        <v>42</v>
      </c>
      <c r="B11" s="15" t="s">
        <v>45</v>
      </c>
      <c r="C11" s="15" t="s">
        <v>30</v>
      </c>
      <c r="D11" s="15" t="s">
        <v>41</v>
      </c>
      <c r="E11" s="15">
        <v>4000</v>
      </c>
      <c r="F11" s="15">
        <f>G11-E11</f>
        <v>200</v>
      </c>
      <c r="G11" s="15">
        <v>4200</v>
      </c>
      <c r="H11" s="49"/>
      <c r="I11" s="52"/>
      <c r="J11" s="52"/>
      <c r="K11" s="52"/>
      <c r="L11" s="52"/>
      <c r="M11" s="15"/>
    </row>
    <row r="12" spans="1:13" x14ac:dyDescent="0.15">
      <c r="H12" s="31">
        <v>1</v>
      </c>
    </row>
  </sheetData>
  <mergeCells count="11">
    <mergeCell ref="A1:L1"/>
    <mergeCell ref="A2:L2"/>
    <mergeCell ref="A3:D3"/>
    <mergeCell ref="E3:L3"/>
    <mergeCell ref="H9:H11"/>
    <mergeCell ref="I9:I11"/>
    <mergeCell ref="J9:J11"/>
    <mergeCell ref="K9:K11"/>
    <mergeCell ref="L9:L11"/>
    <mergeCell ref="A4:D5"/>
    <mergeCell ref="E4:M5"/>
  </mergeCells>
  <phoneticPr fontId="17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纸卡</vt:lpstr>
      <vt:lpstr>不干胶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li lili</cp:lastModifiedBy>
  <cp:lastPrinted>2021-08-06T10:28:00Z</cp:lastPrinted>
  <dcterms:created xsi:type="dcterms:W3CDTF">2017-02-25T05:34:00Z</dcterms:created>
  <dcterms:modified xsi:type="dcterms:W3CDTF">2025-03-06T00:00:43Z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2D55E0888D4142D4B9D56B23D6977BE4_13</vt:lpwstr>
  </property>
  <property fmtid="{D5CDD505-2E9C-101B-9397-08002B2CF9AE}" pid="4" name="KSOReadingLayout">
    <vt:bool>true</vt:bool>
  </property>
</Properties>
</file>