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<sst xmlns="http://schemas.openxmlformats.org/spreadsheetml/2006/main" count="79" uniqueCount="56">
  <si>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</si>
  <si>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</si>
  <si>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</si>
  <si>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liz18362233869上海上海市闵行区兴梅路485号中环科技园12楼1213室  中通73546127892651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</si>
  <si>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</si>
  <si>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</si>
  <si>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</si>
  <si>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</si>
  <si>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</si>
  <si>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</si>
  <si>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</si>
  <si>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</si>
  <si>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</si>
  <si>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</si>
  <si>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</si>
  <si>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</si>
  <si>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</si>
  <si>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</si>
  <si>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</si>
  <si>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</si>
  <si>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</si>
  <si>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</si>
  <si>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</si>
  <si>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</si>
  <si>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</si>
  <si>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P25020745</t>
  </si>
  <si>
    <t xml:space="preserve">21 AULTH09845                                     </t>
  </si>
  <si>
    <t xml:space="preserve">S25020355 </t>
  </si>
  <si>
    <t xml:space="preserve">E9250AX                                                                                             </t>
  </si>
  <si>
    <t>34*22*25</t>
  </si>
  <si>
    <t>总计</t>
  </si>
  <si>
    <t>颜色</t>
  </si>
  <si>
    <t>尺码</t>
  </si>
  <si>
    <t>生产数</t>
  </si>
  <si>
    <t>尺码段</t>
  </si>
  <si>
    <t>PO号</t>
  </si>
  <si>
    <t>款号</t>
  </si>
  <si>
    <t>BN571 - LT.BROWN</t>
  </si>
  <si>
    <t>S</t>
  </si>
  <si>
    <t>无XS、3XL</t>
  </si>
  <si>
    <t>无价格</t>
  </si>
  <si>
    <t>1570636/1578493</t>
  </si>
  <si>
    <t>E9250AX</t>
  </si>
  <si>
    <t>M</t>
  </si>
  <si>
    <t>L</t>
  </si>
  <si>
    <t>XL</t>
  </si>
  <si>
    <t>XXL</t>
  </si>
  <si>
    <t>XS</t>
  </si>
  <si>
    <r>
      <rPr>
        <b/>
        <sz val="11"/>
        <rFont val="宋体"/>
        <charset val="134"/>
      </rPr>
      <t>无</t>
    </r>
    <r>
      <rPr>
        <b/>
        <sz val="11"/>
        <rFont val="Calibri"/>
        <charset val="134"/>
      </rPr>
      <t>3XL</t>
    </r>
  </si>
  <si>
    <t>有价格</t>
  </si>
  <si>
    <t>1570637/1570638/1570639/1570640</t>
  </si>
  <si>
    <r>
      <rPr>
        <b/>
        <sz val="11"/>
        <rFont val="宋体"/>
        <charset val="134"/>
      </rPr>
      <t>无</t>
    </r>
    <r>
      <rPr>
        <b/>
        <sz val="11"/>
        <rFont val="Calibri"/>
        <charset val="134"/>
      </rPr>
      <t>XS</t>
    </r>
  </si>
  <si>
    <t>1570626/1570627</t>
  </si>
  <si>
    <t>3XL</t>
  </si>
  <si>
    <r>
      <rPr>
        <b/>
        <sz val="11"/>
        <rFont val="宋体"/>
        <charset val="134"/>
      </rPr>
      <t>无</t>
    </r>
    <r>
      <rPr>
        <b/>
        <sz val="11"/>
        <rFont val="Calibri"/>
        <charset val="134"/>
      </rPr>
      <t>XS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3XL</t>
    </r>
  </si>
  <si>
    <t>1570628/1570629/1570632/1570633/1570634/1570635/1570631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</si>
</sst>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9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77" fontId="15" fillId="0" borderId="1" xfId="0" applyNumberFormat="1" applyFont="1" applyBorder="1" applyAlignment="1">
      <alignment horizontal="center" vertical="center"/>
    </xf>
    <xf numFmtId="177" fontId="15" fillId="2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center" vertical="center" wrapText="1"/>
    </xf>
    <xf numFmtId="0" fontId="16" fillId="0" borderId="3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 wrapText="1"/>
    </xf>
    <xf numFmtId="0" fontId="16" fillId="0" borderId="4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tabSelected="1" workbookViewId="0">
      <selection activeCell="D12" sqref="D12:D35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45721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6" t="s">
        <v>11</v>
      </c>
      <c r="J6" s="46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7" t="s">
        <v>22</v>
      </c>
      <c r="J7" s="47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9">
        <v>7880</v>
      </c>
      <c r="F8" s="29"/>
      <c r="G8" s="29">
        <v>8026</v>
      </c>
      <c r="H8" s="30">
        <v>1</v>
      </c>
      <c r="I8" s="29"/>
      <c r="J8" s="29">
        <v>8.5</v>
      </c>
      <c r="K8" s="27" t="s">
        <v>29</v>
      </c>
    </row>
    <row r="9" spans="1:11">
      <c r="A9" s="29" t="s">
        <v>30</v>
      </c>
      <c r="B9" s="29"/>
      <c r="C9" s="29"/>
      <c r="D9" s="29"/>
      <c r="E9" s="29">
        <f>SUM(E8:E8)</f>
        <v>7880</v>
      </c>
      <c r="F9" s="29"/>
      <c r="G9" s="29">
        <f>SUM(G8:G8)</f>
        <v>8026</v>
      </c>
      <c r="H9" s="30">
        <f>SUM(H8:H8)</f>
        <v>1</v>
      </c>
      <c r="I9" s="29"/>
      <c r="J9" s="29">
        <f>SUM(J8:J8)</f>
        <v>8.5</v>
      </c>
      <c r="K9" s="29"/>
    </row>
    <row r="12" spans="1:8">
      <c r="A12" s="31" t="s">
        <v>31</v>
      </c>
      <c r="B12" s="32" t="s">
        <v>32</v>
      </c>
      <c r="C12" s="33" t="s">
        <v>18</v>
      </c>
      <c r="D12" s="34" t="s">
        <v>33</v>
      </c>
      <c r="E12" s="33" t="s">
        <v>34</v>
      </c>
      <c r="F12" s="32"/>
      <c r="G12" s="32" t="s">
        <v>35</v>
      </c>
      <c r="H12" s="32" t="s">
        <v>36</v>
      </c>
    </row>
    <row r="13" ht="15" spans="1:8">
      <c r="A13" s="35" t="s">
        <v>37</v>
      </c>
      <c r="B13" s="36" t="s">
        <v>38</v>
      </c>
      <c r="C13" s="33">
        <v>469.68</v>
      </c>
      <c r="D13" s="34">
        <f t="shared" ref="D13:D16" si="0">C13*1.02</f>
        <v>479.0736</v>
      </c>
      <c r="E13" s="37" t="s">
        <v>39</v>
      </c>
      <c r="F13" s="38" t="s">
        <v>40</v>
      </c>
      <c r="G13" s="39" t="s">
        <v>41</v>
      </c>
      <c r="H13" s="36" t="s">
        <v>42</v>
      </c>
    </row>
    <row r="14" ht="15" spans="1:8">
      <c r="A14" s="35"/>
      <c r="B14" s="36" t="s">
        <v>43</v>
      </c>
      <c r="C14" s="33">
        <v>830.18</v>
      </c>
      <c r="D14" s="34">
        <f>C14*1.01</f>
        <v>838.4818</v>
      </c>
      <c r="E14" s="37"/>
      <c r="F14" s="38"/>
      <c r="G14" s="39"/>
      <c r="H14" s="36"/>
    </row>
    <row r="15" ht="15" spans="1:8">
      <c r="A15" s="35"/>
      <c r="B15" s="36" t="s">
        <v>44</v>
      </c>
      <c r="C15" s="33">
        <v>644.78</v>
      </c>
      <c r="D15" s="34">
        <f t="shared" si="0"/>
        <v>657.6756</v>
      </c>
      <c r="E15" s="37"/>
      <c r="F15" s="38"/>
      <c r="G15" s="39"/>
      <c r="H15" s="36"/>
    </row>
    <row r="16" ht="15" spans="1:8">
      <c r="A16" s="35"/>
      <c r="B16" s="36" t="s">
        <v>45</v>
      </c>
      <c r="C16" s="33">
        <v>527.36</v>
      </c>
      <c r="D16" s="34">
        <f t="shared" si="0"/>
        <v>537.9072</v>
      </c>
      <c r="E16" s="37"/>
      <c r="F16" s="38"/>
      <c r="G16" s="39"/>
      <c r="H16" s="36"/>
    </row>
    <row r="17" ht="15" spans="1:8">
      <c r="A17" s="35"/>
      <c r="B17" s="36" t="s">
        <v>46</v>
      </c>
      <c r="C17" s="33">
        <v>105.06</v>
      </c>
      <c r="D17" s="34">
        <f t="shared" ref="D17:D29" si="1">C17*1.03+1</f>
        <v>109.2118</v>
      </c>
      <c r="E17" s="37"/>
      <c r="F17" s="38"/>
      <c r="G17" s="39"/>
      <c r="H17" s="36"/>
    </row>
    <row r="18" ht="15" spans="1:8">
      <c r="A18" s="35" t="s">
        <v>37</v>
      </c>
      <c r="B18" s="35" t="s">
        <v>47</v>
      </c>
      <c r="C18" s="33">
        <v>55.62</v>
      </c>
      <c r="D18" s="34">
        <f t="shared" si="1"/>
        <v>58.2886</v>
      </c>
      <c r="E18" s="37" t="s">
        <v>48</v>
      </c>
      <c r="F18" s="37" t="s">
        <v>49</v>
      </c>
      <c r="G18" s="35" t="s">
        <v>50</v>
      </c>
      <c r="H18" s="36"/>
    </row>
    <row r="19" ht="15" spans="1:8">
      <c r="A19" s="35"/>
      <c r="B19" s="35" t="s">
        <v>38</v>
      </c>
      <c r="C19" s="33">
        <v>111.24</v>
      </c>
      <c r="D19" s="34">
        <f t="shared" si="1"/>
        <v>115.5772</v>
      </c>
      <c r="E19" s="37"/>
      <c r="F19" s="37"/>
      <c r="G19" s="35"/>
      <c r="H19" s="36"/>
    </row>
    <row r="20" ht="15" spans="1:8">
      <c r="A20" s="35"/>
      <c r="B20" s="35" t="s">
        <v>43</v>
      </c>
      <c r="C20" s="33">
        <v>166.86</v>
      </c>
      <c r="D20" s="34">
        <f t="shared" si="1"/>
        <v>172.8658</v>
      </c>
      <c r="E20" s="37"/>
      <c r="F20" s="37"/>
      <c r="G20" s="35"/>
      <c r="H20" s="36"/>
    </row>
    <row r="21" ht="15" spans="1:8">
      <c r="A21" s="35"/>
      <c r="B21" s="35" t="s">
        <v>44</v>
      </c>
      <c r="C21" s="33">
        <v>166.86</v>
      </c>
      <c r="D21" s="34">
        <f t="shared" si="1"/>
        <v>172.8658</v>
      </c>
      <c r="E21" s="37"/>
      <c r="F21" s="37"/>
      <c r="G21" s="35"/>
      <c r="H21" s="36"/>
    </row>
    <row r="22" ht="15" spans="1:8">
      <c r="A22" s="35"/>
      <c r="B22" s="35" t="s">
        <v>45</v>
      </c>
      <c r="C22" s="33">
        <v>111.24</v>
      </c>
      <c r="D22" s="34">
        <f t="shared" si="1"/>
        <v>115.5772</v>
      </c>
      <c r="E22" s="37"/>
      <c r="F22" s="37"/>
      <c r="G22" s="35"/>
      <c r="H22" s="36"/>
    </row>
    <row r="23" ht="15" spans="1:8">
      <c r="A23" s="35"/>
      <c r="B23" s="35" t="s">
        <v>46</v>
      </c>
      <c r="C23" s="33">
        <v>55.62</v>
      </c>
      <c r="D23" s="34">
        <f t="shared" si="1"/>
        <v>58.2886</v>
      </c>
      <c r="E23" s="37"/>
      <c r="F23" s="37"/>
      <c r="G23" s="35"/>
      <c r="H23" s="36"/>
    </row>
    <row r="24" ht="15" spans="1:8">
      <c r="A24" s="35" t="s">
        <v>37</v>
      </c>
      <c r="B24" s="35" t="s">
        <v>38</v>
      </c>
      <c r="C24" s="33">
        <v>14.42</v>
      </c>
      <c r="D24" s="34">
        <f t="shared" si="1"/>
        <v>15.8526</v>
      </c>
      <c r="E24" s="40" t="s">
        <v>51</v>
      </c>
      <c r="F24" s="37" t="s">
        <v>49</v>
      </c>
      <c r="G24" s="41" t="s">
        <v>52</v>
      </c>
      <c r="H24" s="36"/>
    </row>
    <row r="25" ht="15" spans="1:8">
      <c r="A25" s="35"/>
      <c r="B25" s="35" t="s">
        <v>43</v>
      </c>
      <c r="C25" s="33">
        <v>28.84</v>
      </c>
      <c r="D25" s="34">
        <f t="shared" si="1"/>
        <v>30.7052</v>
      </c>
      <c r="E25" s="42"/>
      <c r="F25" s="37"/>
      <c r="G25" s="43"/>
      <c r="H25" s="36"/>
    </row>
    <row r="26" ht="15" spans="1:8">
      <c r="A26" s="35"/>
      <c r="B26" s="35" t="s">
        <v>44</v>
      </c>
      <c r="C26" s="33">
        <v>43.26</v>
      </c>
      <c r="D26" s="34">
        <f t="shared" si="1"/>
        <v>45.5578</v>
      </c>
      <c r="E26" s="42"/>
      <c r="F26" s="37"/>
      <c r="G26" s="43"/>
      <c r="H26" s="36"/>
    </row>
    <row r="27" ht="15" spans="1:8">
      <c r="A27" s="35"/>
      <c r="B27" s="35" t="s">
        <v>45</v>
      </c>
      <c r="C27" s="33">
        <v>43.26</v>
      </c>
      <c r="D27" s="34">
        <f t="shared" si="1"/>
        <v>45.5578</v>
      </c>
      <c r="E27" s="42"/>
      <c r="F27" s="37"/>
      <c r="G27" s="43"/>
      <c r="H27" s="36"/>
    </row>
    <row r="28" ht="15" spans="1:8">
      <c r="A28" s="35"/>
      <c r="B28" s="35" t="s">
        <v>46</v>
      </c>
      <c r="C28" s="33">
        <v>28.84</v>
      </c>
      <c r="D28" s="34">
        <f t="shared" si="1"/>
        <v>30.7052</v>
      </c>
      <c r="E28" s="42"/>
      <c r="F28" s="37"/>
      <c r="G28" s="43"/>
      <c r="H28" s="36"/>
    </row>
    <row r="29" ht="15" spans="1:8">
      <c r="A29" s="35"/>
      <c r="B29" s="35" t="s">
        <v>53</v>
      </c>
      <c r="C29" s="33">
        <v>14.42</v>
      </c>
      <c r="D29" s="34">
        <f t="shared" si="1"/>
        <v>15.8526</v>
      </c>
      <c r="E29" s="44"/>
      <c r="F29" s="37"/>
      <c r="G29" s="45"/>
      <c r="H29" s="36"/>
    </row>
    <row r="30" ht="15" spans="1:8">
      <c r="A30" s="35" t="s">
        <v>37</v>
      </c>
      <c r="B30" s="35" t="s">
        <v>38</v>
      </c>
      <c r="C30" s="33">
        <v>637.57</v>
      </c>
      <c r="D30" s="34">
        <f t="shared" ref="D30:D34" si="2">C30*1.02</f>
        <v>650.3214</v>
      </c>
      <c r="E30" s="37" t="s">
        <v>54</v>
      </c>
      <c r="F30" s="37" t="s">
        <v>49</v>
      </c>
      <c r="G30" s="35" t="s">
        <v>55</v>
      </c>
      <c r="H30" s="36"/>
    </row>
    <row r="31" ht="15" spans="1:8">
      <c r="A31" s="35"/>
      <c r="B31" s="35" t="s">
        <v>43</v>
      </c>
      <c r="C31" s="33">
        <v>1275.14</v>
      </c>
      <c r="D31" s="34">
        <f>C31*1.01</f>
        <v>1287.8914</v>
      </c>
      <c r="E31" s="37"/>
      <c r="F31" s="37"/>
      <c r="G31" s="35"/>
      <c r="H31" s="36"/>
    </row>
    <row r="32" ht="15" spans="1:8">
      <c r="A32" s="35"/>
      <c r="B32" s="35" t="s">
        <v>44</v>
      </c>
      <c r="C32" s="33">
        <v>1275.14</v>
      </c>
      <c r="D32" s="34">
        <f>C32*1.01</f>
        <v>1287.8914</v>
      </c>
      <c r="E32" s="37"/>
      <c r="F32" s="37"/>
      <c r="G32" s="35"/>
      <c r="H32" s="36"/>
    </row>
    <row r="33" ht="15" spans="1:8">
      <c r="A33" s="35"/>
      <c r="B33" s="35" t="s">
        <v>45</v>
      </c>
      <c r="C33" s="33">
        <v>637.57</v>
      </c>
      <c r="D33" s="34">
        <f t="shared" si="2"/>
        <v>650.3214</v>
      </c>
      <c r="E33" s="37"/>
      <c r="F33" s="37"/>
      <c r="G33" s="35"/>
      <c r="H33" s="36"/>
    </row>
    <row r="34" ht="15" spans="1:8">
      <c r="A34" s="35"/>
      <c r="B34" s="35" t="s">
        <v>46</v>
      </c>
      <c r="C34" s="33">
        <v>637</v>
      </c>
      <c r="D34" s="34">
        <f t="shared" si="2"/>
        <v>649.74</v>
      </c>
      <c r="E34" s="37"/>
      <c r="F34" s="37"/>
      <c r="G34" s="35"/>
      <c r="H34" s="36"/>
    </row>
    <row r="35" spans="1:8">
      <c r="A35" s="31" t="s">
        <v>30</v>
      </c>
      <c r="B35" s="32"/>
      <c r="C35" s="33">
        <f>SUM(C13:C34)</f>
        <v>7879.96</v>
      </c>
      <c r="D35" s="34">
        <f>SUM(D13:D34)</f>
        <v>8026.21</v>
      </c>
      <c r="E35" s="33"/>
      <c r="F35" s="32"/>
      <c r="G35" s="32"/>
      <c r="H35" s="32"/>
    </row>
  </sheetData>
  <mergeCells count="22">
    <mergeCell ref="A1:K1"/>
    <mergeCell ref="A2:D2"/>
    <mergeCell ref="E2:K2"/>
    <mergeCell ref="A13:A17"/>
    <mergeCell ref="A18:A23"/>
    <mergeCell ref="A24:A29"/>
    <mergeCell ref="A30:A34"/>
    <mergeCell ref="E13:E17"/>
    <mergeCell ref="E18:E23"/>
    <mergeCell ref="E24:E29"/>
    <mergeCell ref="E30:E34"/>
    <mergeCell ref="F13:F17"/>
    <mergeCell ref="F18:F23"/>
    <mergeCell ref="F24:F29"/>
    <mergeCell ref="F30:F34"/>
    <mergeCell ref="G13:G17"/>
    <mergeCell ref="G18:G23"/>
    <mergeCell ref="G24:G29"/>
    <mergeCell ref="G30:G34"/>
    <mergeCell ref="H13:H34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2025-03-05T00:53:41Z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40BBFF215A374DAE8ED6F9A9B121E533_13</vt:lpwstr>
  </property>
</Properties>
</file>