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<sst xmlns="http://schemas.openxmlformats.org/spreadsheetml/2006/main" count="66" uniqueCount="56">
  <si>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</si>
  <si>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</si>
  <si>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</si>
  <si>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联系人:华立马18556758129中通73546253636160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</si>
  <si>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</si>
  <si>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</si>
  <si>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</si>
  <si>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</si>
  <si>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</si>
  <si>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</si>
  <si>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</si>
  <si>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</si>
  <si>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</si>
  <si>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</si>
  <si>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</si>
  <si>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</si>
  <si>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</si>
  <si>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</si>
  <si>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</si>
  <si>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</si>
  <si>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</si>
  <si>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</si>
  <si>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</si>
  <si>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</si>
  <si>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</si>
  <si>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P25020828</t>
  </si>
  <si>
    <t xml:space="preserve">21 AULTH09845                                     </t>
  </si>
  <si>
    <t xml:space="preserve">S25020418 </t>
  </si>
  <si>
    <t xml:space="preserve">E8084AX                                                                                             </t>
  </si>
  <si>
    <t>36*20*24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</si>
  <si>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</si>
  <si>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25_SPLBM12043                                     </t>
  </si>
  <si>
    <t>45*33*16</t>
  </si>
  <si>
    <t>总计</t>
  </si>
  <si>
    <t>颜色</t>
  </si>
  <si>
    <t>尺码</t>
  </si>
  <si>
    <t>生产数</t>
  </si>
  <si>
    <t>尺码段</t>
  </si>
  <si>
    <t>PO号</t>
  </si>
  <si>
    <t>款号</t>
  </si>
  <si>
    <t>BE783 - BLUE</t>
  </si>
  <si>
    <t>XS</t>
  </si>
  <si>
    <t>全码</t>
  </si>
  <si>
    <t>无价格</t>
  </si>
  <si>
    <t>1591816</t>
  </si>
  <si>
    <t>E8084AX</t>
  </si>
  <si>
    <t>S</t>
  </si>
  <si>
    <t>M</t>
  </si>
  <si>
    <t>L</t>
  </si>
  <si>
    <t>XL</t>
  </si>
  <si>
    <t>XXL</t>
  </si>
  <si>
    <t>3XL</t>
  </si>
  <si>
    <t>无XS 3XL</t>
  </si>
  <si>
    <t>有价格</t>
  </si>
  <si>
    <t>1591817,1591818,1591819,1591820,1591821,1591822,1591823,1591824,1591825,1591826,1591827,1591828,1591829,1591830,1591831,1591832,1591833,1591835,1592130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</si>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</sst>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K20" sqref="K2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10134</v>
      </c>
      <c r="F8" s="30"/>
      <c r="G8" s="30">
        <v>10249</v>
      </c>
      <c r="H8" s="31">
        <v>1</v>
      </c>
      <c r="I8" s="30"/>
      <c r="J8" s="30">
        <v>11</v>
      </c>
      <c r="K8" s="30" t="s">
        <v>29</v>
      </c>
    </row>
    <row r="9" ht="15" spans="1:11">
      <c r="A9" s="32"/>
      <c r="B9" s="28" t="s">
        <v>30</v>
      </c>
      <c r="C9" s="33"/>
      <c r="D9" s="33"/>
      <c r="E9" s="30">
        <v>256</v>
      </c>
      <c r="F9" s="30"/>
      <c r="G9" s="30">
        <v>260</v>
      </c>
      <c r="H9" s="31"/>
      <c r="I9" s="30"/>
      <c r="J9" s="30"/>
      <c r="K9" s="30"/>
    </row>
    <row r="10" ht="15" spans="1:11">
      <c r="A10" s="34"/>
      <c r="B10" s="35" t="s">
        <v>31</v>
      </c>
      <c r="C10" s="36"/>
      <c r="D10" s="36"/>
      <c r="E10" s="30">
        <v>10401</v>
      </c>
      <c r="F10" s="30"/>
      <c r="G10" s="30">
        <v>10650</v>
      </c>
      <c r="H10" s="31">
        <v>2</v>
      </c>
      <c r="I10" s="30"/>
      <c r="J10" s="30">
        <v>16.3</v>
      </c>
      <c r="K10" s="30" t="s">
        <v>32</v>
      </c>
    </row>
    <row r="11" spans="1:11">
      <c r="A11" s="30" t="s">
        <v>33</v>
      </c>
      <c r="B11" s="30"/>
      <c r="C11" s="30"/>
      <c r="D11" s="30"/>
      <c r="E11" s="37">
        <f>SUM(E8:E10)</f>
        <v>20791</v>
      </c>
      <c r="F11" s="37"/>
      <c r="G11" s="37">
        <f>SUM(G8:G10)</f>
        <v>21159</v>
      </c>
      <c r="H11" s="38">
        <v>2</v>
      </c>
      <c r="I11" s="37"/>
      <c r="J11" s="37">
        <f>SUM(J8:J10)</f>
        <v>27.3</v>
      </c>
      <c r="K11" s="30"/>
    </row>
    <row r="14" spans="1:8">
      <c r="A14" s="30" t="s">
        <v>34</v>
      </c>
      <c r="B14" s="30" t="s">
        <v>35</v>
      </c>
      <c r="C14" s="39" t="s">
        <v>18</v>
      </c>
      <c r="D14" s="40" t="s">
        <v>36</v>
      </c>
      <c r="E14" s="30" t="s">
        <v>37</v>
      </c>
      <c r="F14" s="30"/>
      <c r="G14" s="30" t="s">
        <v>38</v>
      </c>
      <c r="H14" s="30" t="s">
        <v>39</v>
      </c>
    </row>
    <row r="15" spans="1:8">
      <c r="A15" s="41" t="s">
        <v>40</v>
      </c>
      <c r="B15" s="42" t="s">
        <v>41</v>
      </c>
      <c r="C15" s="39">
        <v>26</v>
      </c>
      <c r="D15" s="40">
        <f t="shared" ref="D15:D21" si="0">C15*1.03+1</f>
        <v>27.78</v>
      </c>
      <c r="E15" s="41" t="s">
        <v>42</v>
      </c>
      <c r="F15" s="41" t="s">
        <v>43</v>
      </c>
      <c r="G15" s="41" t="s">
        <v>44</v>
      </c>
      <c r="H15" s="41" t="s">
        <v>45</v>
      </c>
    </row>
    <row r="16" spans="1:8">
      <c r="A16" s="43"/>
      <c r="B16" s="42" t="s">
        <v>46</v>
      </c>
      <c r="C16" s="39">
        <v>83</v>
      </c>
      <c r="D16" s="40">
        <f t="shared" si="0"/>
        <v>86.49</v>
      </c>
      <c r="E16" s="43"/>
      <c r="F16" s="43"/>
      <c r="G16" s="43"/>
      <c r="H16" s="43"/>
    </row>
    <row r="17" spans="1:8">
      <c r="A17" s="43"/>
      <c r="B17" s="42" t="s">
        <v>47</v>
      </c>
      <c r="C17" s="39">
        <v>198</v>
      </c>
      <c r="D17" s="40">
        <f t="shared" si="0"/>
        <v>204.94</v>
      </c>
      <c r="E17" s="43"/>
      <c r="F17" s="43"/>
      <c r="G17" s="43"/>
      <c r="H17" s="43"/>
    </row>
    <row r="18" spans="1:8">
      <c r="A18" s="43"/>
      <c r="B18" s="42" t="s">
        <v>48</v>
      </c>
      <c r="C18" s="39">
        <v>206</v>
      </c>
      <c r="D18" s="40">
        <f t="shared" si="0"/>
        <v>213.18</v>
      </c>
      <c r="E18" s="43"/>
      <c r="F18" s="43"/>
      <c r="G18" s="43"/>
      <c r="H18" s="43"/>
    </row>
    <row r="19" spans="1:8">
      <c r="A19" s="43"/>
      <c r="B19" s="42" t="s">
        <v>49</v>
      </c>
      <c r="C19" s="39">
        <v>143</v>
      </c>
      <c r="D19" s="40">
        <f t="shared" si="0"/>
        <v>148.29</v>
      </c>
      <c r="E19" s="43"/>
      <c r="F19" s="43"/>
      <c r="G19" s="43"/>
      <c r="H19" s="43"/>
    </row>
    <row r="20" spans="1:8">
      <c r="A20" s="43"/>
      <c r="B20" s="42" t="s">
        <v>50</v>
      </c>
      <c r="C20" s="39">
        <v>73</v>
      </c>
      <c r="D20" s="40">
        <f t="shared" si="0"/>
        <v>76.19</v>
      </c>
      <c r="E20" s="43"/>
      <c r="F20" s="43"/>
      <c r="G20" s="43"/>
      <c r="H20" s="43"/>
    </row>
    <row r="21" spans="1:8">
      <c r="A21" s="44"/>
      <c r="B21" s="42" t="s">
        <v>51</v>
      </c>
      <c r="C21" s="39">
        <v>57</v>
      </c>
      <c r="D21" s="40">
        <f t="shared" si="0"/>
        <v>59.71</v>
      </c>
      <c r="E21" s="44"/>
      <c r="F21" s="44"/>
      <c r="G21" s="44"/>
      <c r="H21" s="43"/>
    </row>
    <row r="22" spans="1:8">
      <c r="A22" s="41" t="s">
        <v>40</v>
      </c>
      <c r="B22" s="42" t="s">
        <v>46</v>
      </c>
      <c r="C22" s="39">
        <v>1167</v>
      </c>
      <c r="D22" s="40">
        <f t="shared" ref="D22:D26" si="1">C22*1.009</f>
        <v>1177.503</v>
      </c>
      <c r="E22" s="41" t="s">
        <v>52</v>
      </c>
      <c r="F22" s="41" t="s">
        <v>53</v>
      </c>
      <c r="G22" s="41" t="s">
        <v>54</v>
      </c>
      <c r="H22" s="43"/>
    </row>
    <row r="23" spans="1:8">
      <c r="A23" s="43"/>
      <c r="B23" s="42" t="s">
        <v>47</v>
      </c>
      <c r="C23" s="39">
        <v>2338</v>
      </c>
      <c r="D23" s="40">
        <f t="shared" si="1"/>
        <v>2359.042</v>
      </c>
      <c r="E23" s="43"/>
      <c r="F23" s="43"/>
      <c r="G23" s="43"/>
      <c r="H23" s="43"/>
    </row>
    <row r="24" spans="1:8">
      <c r="A24" s="43"/>
      <c r="B24" s="42" t="s">
        <v>48</v>
      </c>
      <c r="C24" s="39">
        <v>2338</v>
      </c>
      <c r="D24" s="40">
        <f t="shared" si="1"/>
        <v>2359.042</v>
      </c>
      <c r="E24" s="43"/>
      <c r="F24" s="43"/>
      <c r="G24" s="43"/>
      <c r="H24" s="43"/>
    </row>
    <row r="25" spans="1:8">
      <c r="A25" s="43"/>
      <c r="B25" s="42" t="s">
        <v>49</v>
      </c>
      <c r="C25" s="39">
        <v>2338</v>
      </c>
      <c r="D25" s="40">
        <f t="shared" si="1"/>
        <v>2359.042</v>
      </c>
      <c r="E25" s="43"/>
      <c r="F25" s="43"/>
      <c r="G25" s="43"/>
      <c r="H25" s="43"/>
    </row>
    <row r="26" spans="1:8">
      <c r="A26" s="43"/>
      <c r="B26" s="42" t="s">
        <v>50</v>
      </c>
      <c r="C26" s="39">
        <v>1167</v>
      </c>
      <c r="D26" s="40">
        <f t="shared" si="1"/>
        <v>1177.503</v>
      </c>
      <c r="E26" s="43"/>
      <c r="F26" s="43"/>
      <c r="G26" s="43"/>
      <c r="H26" s="43"/>
    </row>
    <row r="27" spans="1:8">
      <c r="A27" s="30" t="s">
        <v>33</v>
      </c>
      <c r="B27" s="30"/>
      <c r="C27" s="39">
        <f>SUM(C15:C26)</f>
        <v>10134</v>
      </c>
      <c r="D27" s="40">
        <f>SUM(D15:D26)</f>
        <v>10248.712</v>
      </c>
      <c r="E27" s="30"/>
      <c r="F27" s="30"/>
      <c r="G27" s="30"/>
      <c r="H27" s="30"/>
    </row>
    <row r="28" spans="1:8">
      <c r="A28" s="45"/>
      <c r="B28" s="45"/>
      <c r="C28" s="46"/>
      <c r="D28" s="46"/>
      <c r="E28" s="45"/>
      <c r="F28" s="45"/>
      <c r="G28" s="45"/>
      <c r="H28" s="45"/>
    </row>
    <row r="29" spans="1:8">
      <c r="A29" s="45"/>
      <c r="B29" s="45"/>
      <c r="C29" s="46"/>
      <c r="D29" s="46"/>
      <c r="E29" s="45"/>
      <c r="F29" s="45"/>
      <c r="G29" s="45"/>
      <c r="H29" s="45"/>
    </row>
    <row r="30" spans="1:8">
      <c r="A30" s="30" t="s">
        <v>55</v>
      </c>
      <c r="B30" s="30"/>
      <c r="C30" s="39">
        <v>256</v>
      </c>
      <c r="D30" s="39">
        <v>260</v>
      </c>
      <c r="E30" s="30"/>
      <c r="F30" s="30"/>
      <c r="G30" s="30"/>
      <c r="H30" s="30" t="s">
        <v>45</v>
      </c>
    </row>
  </sheetData>
  <mergeCells count="20">
    <mergeCell ref="A1:K1"/>
    <mergeCell ref="A2:D2"/>
    <mergeCell ref="E2:K2"/>
    <mergeCell ref="A8:A10"/>
    <mergeCell ref="A15:A21"/>
    <mergeCell ref="A22:A26"/>
    <mergeCell ref="C8:C10"/>
    <mergeCell ref="D8:D10"/>
    <mergeCell ref="E15:E21"/>
    <mergeCell ref="E22:E26"/>
    <mergeCell ref="F15:F21"/>
    <mergeCell ref="F22:F26"/>
    <mergeCell ref="G15:G21"/>
    <mergeCell ref="G22:G26"/>
    <mergeCell ref="H8:H9"/>
    <mergeCell ref="H15:H26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2025-03-06T07:21:34Z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0632410822B5486D834DBB50B023E5B5_13</vt:lpwstr>
  </property>
</Properties>
</file>