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<sst xmlns="http://schemas.openxmlformats.org/spreadsheetml/2006/main" count="126" uniqueCount="60">
  <si>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</si>
  <si>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</si>
  <si>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</si>
  <si>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</si>
  <si>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SF1546413848364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</si>
  <si>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</si>
  <si>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</si>
  <si>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</si>
  <si>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</si>
  <si>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</si>
  <si>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</si>
  <si>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</si>
  <si>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</si>
  <si>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</si>
  <si>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</si>
  <si>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</si>
  <si>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</si>
  <si>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</si>
  <si>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</si>
  <si>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</si>
  <si>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</si>
  <si>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</si>
  <si>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</si>
  <si>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</si>
  <si>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</si>
  <si>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</si>
  <si>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</si>
  <si>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</si>
  <si>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</si>
  <si>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</si>
  <si>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PO-54305</t>
  </si>
  <si>
    <t>价格牌</t>
  </si>
  <si>
    <t>4786-006</t>
  </si>
  <si>
    <t>S</t>
  </si>
  <si>
    <t>47*35*25</t>
  </si>
  <si>
    <t>M</t>
  </si>
  <si>
    <t>L</t>
  </si>
  <si>
    <t>MRZCALL045吊粒</t>
  </si>
  <si>
    <t>通用</t>
  </si>
  <si>
    <t>25*25*15</t>
  </si>
  <si>
    <t>Factory name (工厂名称)</t>
  </si>
  <si>
    <t>D</t>
  </si>
  <si>
    <t>Product Code.(产品编号)</t>
  </si>
  <si>
    <t>Style Code.(款号)</t>
  </si>
  <si>
    <t>4786-006-612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</si>
  <si>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</si>
  <si>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</si>
  <si>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</si>
  <si>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</si>
  <si>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</si>
  <si>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</si>
  <si>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S:5891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</si>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</sst>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5510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142875"/>
          <a:ext cx="2320290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6164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769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14935"/>
          <a:ext cx="2320290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6412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5210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5302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99745" y="1034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903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288645" y="1090803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189085" y="1792033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6</xdr:col>
      <xdr:colOff>71755</xdr:colOff>
      <xdr:row>6</xdr:row>
      <xdr:rowOff>123825</xdr:rowOff>
    </xdr:from>
    <xdr:to>
      <xdr:col>6</xdr:col>
      <xdr:colOff>1988185</xdr:colOff>
      <xdr:row>6</xdr:row>
      <xdr:rowOff>942975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932795" y="4429125"/>
          <a:ext cx="191643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I13" sqref="I13"/>
    </sheetView>
  </sheetViews>
  <sheetFormatPr defaultColWidth="18" defaultRowHeight="26.25"/>
  <cols>
    <col min="1" max="1" width="15.775" style="36" customWidth="1"/>
    <col min="2" max="2" width="14" style="36" customWidth="1"/>
    <col min="3" max="3" width="13.775" style="37" customWidth="1"/>
    <col min="4" max="4" width="11.1083333333333" style="37" customWidth="1"/>
    <col min="5" max="5" width="8.88333333333333" style="37" customWidth="1"/>
    <col min="6" max="6" width="10.2166666666667" style="37" customWidth="1"/>
    <col min="7" max="7" width="9.66666666666667" style="38" customWidth="1"/>
    <col min="8" max="8" width="12.775" style="37" customWidth="1"/>
    <col min="9" max="9" width="11.4416666666667" style="39" customWidth="1"/>
    <col min="10" max="10" width="11.6666666666667" style="37" customWidth="1"/>
    <col min="11" max="11" width="11.3333333333333" style="37" customWidth="1"/>
    <col min="12" max="12" width="12.8833333333333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612</v>
      </c>
      <c r="E8" s="53" t="s">
        <v>33</v>
      </c>
      <c r="F8" s="54">
        <v>5610</v>
      </c>
      <c r="G8" s="55">
        <f>H8-F8</f>
        <v>280.5</v>
      </c>
      <c r="H8" s="56">
        <f>F8*1.05</f>
        <v>5890.5</v>
      </c>
      <c r="I8" s="54">
        <v>1</v>
      </c>
      <c r="J8" s="64">
        <f>H8*0.002</f>
        <v>11.781</v>
      </c>
      <c r="K8" s="65">
        <f>J8+0.6</f>
        <v>12.381</v>
      </c>
      <c r="L8" s="5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4080</v>
      </c>
      <c r="G9" s="55">
        <f>H9-F9</f>
        <v>204</v>
      </c>
      <c r="H9" s="56">
        <f>F9*1.05</f>
        <v>4284</v>
      </c>
      <c r="I9" s="66">
        <v>2</v>
      </c>
      <c r="J9" s="67">
        <v>13.93</v>
      </c>
      <c r="K9" s="68">
        <f>J9+0.6</f>
        <v>14.53</v>
      </c>
      <c r="L9" s="66" t="s">
        <v>34</v>
      </c>
    </row>
    <row r="10" ht="30" customHeight="1" spans="1:12">
      <c r="A10" s="9"/>
      <c r="B10" s="53"/>
      <c r="C10" s="9"/>
      <c r="D10" s="9"/>
      <c r="E10" s="53" t="s">
        <v>36</v>
      </c>
      <c r="F10" s="54">
        <v>2550</v>
      </c>
      <c r="G10" s="55">
        <f>H10-F10</f>
        <v>127.5</v>
      </c>
      <c r="H10" s="56">
        <f>F10*1.05</f>
        <v>2677.5</v>
      </c>
      <c r="I10" s="69"/>
      <c r="J10" s="70"/>
      <c r="K10" s="71"/>
      <c r="L10" s="69"/>
    </row>
    <row r="11" ht="30" customHeight="1" spans="1:12">
      <c r="A11" s="9" t="s">
        <v>30</v>
      </c>
      <c r="B11" s="53" t="s">
        <v>37</v>
      </c>
      <c r="C11" s="9" t="s">
        <v>32</v>
      </c>
      <c r="D11" s="9">
        <v>612</v>
      </c>
      <c r="E11" s="57" t="s">
        <v>38</v>
      </c>
      <c r="F11" s="54">
        <v>12240</v>
      </c>
      <c r="G11" s="55">
        <f>H11-F11</f>
        <v>612</v>
      </c>
      <c r="H11" s="58">
        <f>F11*1.05</f>
        <v>12852</v>
      </c>
      <c r="I11" s="54">
        <v>3</v>
      </c>
      <c r="J11" s="64">
        <f>H11*0.00029</f>
        <v>3.72708</v>
      </c>
      <c r="K11" s="65">
        <f>J11+0.6</f>
        <v>4.32708</v>
      </c>
      <c r="L11" s="54" t="s">
        <v>39</v>
      </c>
    </row>
  </sheetData>
  <mergeCells count="14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I9:I10"/>
    <mergeCell ref="J9:J10"/>
    <mergeCell ref="K9:K10"/>
    <mergeCell ref="L9:L10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166666666667" customWidth="1"/>
    <col min="2" max="2" width="23.4416666666667" customWidth="1"/>
    <col min="3" max="3" width="29.2166666666667" customWidth="1"/>
    <col min="4" max="4" width="23.4416666666667" customWidth="1"/>
    <col min="5" max="5" width="30.775" customWidth="1"/>
    <col min="6" max="6" width="23.4416666666667" customWidth="1"/>
    <col min="7" max="7" width="29.1083333333333" customWidth="1"/>
    <col min="8" max="8" width="23.4416666666667" customWidth="1"/>
    <col min="9" max="10" width="28.6666666666667" customWidth="1"/>
    <col min="11" max="15" width="20.6666666666667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5</v>
      </c>
      <c r="D2" s="6" t="s">
        <v>41</v>
      </c>
      <c r="F2" s="7" t="s">
        <v>40</v>
      </c>
      <c r="G2" s="5" t="s">
        <v>5</v>
      </c>
      <c r="H2" s="8" t="s">
        <v>41</v>
      </c>
    </row>
    <row r="3" customHeight="1" spans="2:8">
      <c r="B3" s="4" t="s">
        <v>42</v>
      </c>
      <c r="C3" s="9" t="s">
        <v>30</v>
      </c>
      <c r="D3" s="10"/>
      <c r="F3" s="7" t="s">
        <v>42</v>
      </c>
      <c r="G3" s="9" t="s">
        <v>30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31</v>
      </c>
      <c r="D5" s="16" t="s">
        <v>45</v>
      </c>
      <c r="F5" s="7" t="s">
        <v>42</v>
      </c>
      <c r="G5" s="15" t="s">
        <v>31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" customHeight="1" spans="2:8">
      <c r="B7" s="4" t="s">
        <v>50</v>
      </c>
      <c r="C7" s="21" t="s">
        <v>51</v>
      </c>
      <c r="D7" s="22"/>
      <c r="F7" s="7" t="s">
        <v>50</v>
      </c>
      <c r="G7" s="21"/>
      <c r="H7" s="23"/>
    </row>
    <row r="8" customHeight="1" spans="2:8">
      <c r="B8" s="4" t="s">
        <v>52</v>
      </c>
      <c r="C8" s="24" t="s">
        <v>34</v>
      </c>
      <c r="D8" s="16" t="s">
        <v>53</v>
      </c>
      <c r="F8" s="7" t="s">
        <v>52</v>
      </c>
      <c r="G8" s="24" t="s">
        <v>34</v>
      </c>
      <c r="H8" s="17" t="s">
        <v>53</v>
      </c>
    </row>
    <row r="9" customHeight="1" spans="2:8">
      <c r="B9" s="4" t="s">
        <v>54</v>
      </c>
      <c r="C9" s="25">
        <v>12.38</v>
      </c>
      <c r="D9" s="26" t="s">
        <v>55</v>
      </c>
      <c r="F9" s="7" t="s">
        <v>54</v>
      </c>
      <c r="G9" s="25">
        <v>14.53</v>
      </c>
      <c r="H9" s="27" t="s">
        <v>55</v>
      </c>
    </row>
    <row r="10" customHeight="1" spans="2:8">
      <c r="B10" s="4" t="s">
        <v>56</v>
      </c>
      <c r="C10" s="25">
        <v>11.78</v>
      </c>
      <c r="D10" s="28"/>
      <c r="F10" s="7" t="s">
        <v>56</v>
      </c>
      <c r="G10" s="25">
        <v>13.93</v>
      </c>
      <c r="H10" s="29"/>
    </row>
    <row r="11" customHeight="1" spans="2:8">
      <c r="B11" s="4" t="s">
        <v>57</v>
      </c>
      <c r="C11" s="30" t="s">
        <v>58</v>
      </c>
      <c r="D11" s="31"/>
      <c r="F11" s="32" t="s">
        <v>57</v>
      </c>
      <c r="G11" s="30" t="s">
        <v>58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 t="s">
        <v>5</v>
      </c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9" t="s">
        <v>30</v>
      </c>
      <c r="D15" s="10"/>
      <c r="F15" s="4" t="s">
        <v>42</v>
      </c>
      <c r="G15" s="34"/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/>
      <c r="H16" s="13"/>
    </row>
    <row r="17" customHeight="1" spans="2:8">
      <c r="B17" s="4" t="s">
        <v>42</v>
      </c>
      <c r="C17" s="15" t="s">
        <v>37</v>
      </c>
      <c r="D17" s="16" t="s">
        <v>45</v>
      </c>
      <c r="F17" s="4" t="s">
        <v>42</v>
      </c>
      <c r="G17" s="15"/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59</v>
      </c>
      <c r="F18" s="4" t="s">
        <v>46</v>
      </c>
      <c r="G18" s="18" t="s">
        <v>47</v>
      </c>
      <c r="H18" s="19"/>
    </row>
    <row r="19" ht="120.9" customHeight="1" spans="2:8">
      <c r="B19" s="4" t="s">
        <v>50</v>
      </c>
      <c r="C19" s="21">
        <v>12852</v>
      </c>
      <c r="D19" s="22"/>
      <c r="F19" s="4" t="s">
        <v>50</v>
      </c>
      <c r="G19" s="21"/>
      <c r="H19" s="22"/>
    </row>
    <row r="20" customHeight="1" spans="2:8">
      <c r="B20" s="4" t="s">
        <v>52</v>
      </c>
      <c r="C20" s="24" t="s">
        <v>39</v>
      </c>
      <c r="D20" s="16" t="s">
        <v>53</v>
      </c>
      <c r="F20" s="4" t="s">
        <v>52</v>
      </c>
      <c r="G20" s="24"/>
      <c r="H20" s="16" t="s">
        <v>53</v>
      </c>
    </row>
    <row r="21" customHeight="1" spans="2:8">
      <c r="B21" s="4" t="s">
        <v>54</v>
      </c>
      <c r="C21" s="25">
        <v>4.33</v>
      </c>
      <c r="D21" s="26" t="s">
        <v>55</v>
      </c>
      <c r="F21" s="4" t="s">
        <v>54</v>
      </c>
      <c r="G21" s="25"/>
      <c r="H21" s="26" t="s">
        <v>55</v>
      </c>
    </row>
    <row r="22" customHeight="1" spans="2:8">
      <c r="B22" s="4" t="s">
        <v>56</v>
      </c>
      <c r="C22" s="25">
        <v>3.73</v>
      </c>
      <c r="D22" s="28"/>
      <c r="F22" s="4" t="s">
        <v>56</v>
      </c>
      <c r="G22" s="25"/>
      <c r="H22" s="28"/>
    </row>
    <row r="23" customHeight="1" spans="2:8">
      <c r="B23" s="4" t="s">
        <v>57</v>
      </c>
      <c r="C23" s="30" t="s">
        <v>58</v>
      </c>
      <c r="D23" s="31"/>
      <c r="F23" s="4" t="s">
        <v>57</v>
      </c>
      <c r="G23" s="30" t="s">
        <v>58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2024-08-29T06:40:00Z</cp:lastPrinted>
  <dcterms:modified xsi:type="dcterms:W3CDTF">2025-03-06T07:59:29Z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B60C062D134A45A2BB6296B683CD2D78_13</vt:lpwstr>
  </property>
</Properties>
</file>