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H7"/>
  <c r="G7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<sst xmlns="http://schemas.openxmlformats.org/spreadsheetml/2006/main" count="141" uniqueCount="93">
  <si>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</si>
  <si>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</si>
  <si>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</si>
  <si>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</si>
  <si>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</si>
  <si>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</si>
  <si>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</si>
  <si>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</si>
  <si>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</si>
  <si>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</si>
  <si>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</si>
  <si>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</si>
  <si>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</si>
  <si>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</si>
  <si>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</si>
  <si>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</si>
  <si>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</si>
  <si>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</si>
  <si>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</si>
  <si>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</si>
  <si>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</si>
  <si>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</si>
  <si>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</si>
  <si>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</si>
  <si>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</si>
  <si>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</si>
  <si>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</si>
  <si>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</si>
  <si>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</si>
  <si>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</si>
  <si>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</si>
  <si>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</si>
  <si>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</si>
  <si>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</si>
  <si>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</si>
  <si>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</si>
  <si>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</si>
  <si>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</si>
  <si>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</si>
  <si>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</si>
  <si>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</si>
  <si>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</si>
  <si>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</si>
  <si>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</si>
  <si>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</si>
  <si>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</si>
  <si>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</si>
  <si>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</si>
  <si>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</si>
  <si>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</si>
  <si>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</si>
  <si>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</si>
  <si>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</si>
  <si>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</si>
  <si>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</si>
  <si>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</si>
  <si>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</si>
  <si>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</si>
  <si>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</si>
  <si>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</si>
  <si>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</si>
  <si>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</si>
  <si>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</si>
  <si>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DUSTY ROSE</t>
  </si>
  <si>
    <t>INDIGO BLUE</t>
  </si>
  <si>
    <t>00197880213740</t>
    <phoneticPr fontId="15" type="noConversion"/>
  </si>
  <si>
    <t>00197880213757</t>
    <phoneticPr fontId="15" type="noConversion"/>
  </si>
  <si>
    <t>00197880213764</t>
    <phoneticPr fontId="15" type="noConversion"/>
  </si>
  <si>
    <t>00197880213771</t>
    <phoneticPr fontId="15" type="noConversion"/>
  </si>
  <si>
    <t>00197880213788</t>
    <phoneticPr fontId="15" type="noConversion"/>
  </si>
  <si>
    <t>00197880213795</t>
    <phoneticPr fontId="15" type="noConversion"/>
  </si>
  <si>
    <t>00197880213801</t>
    <phoneticPr fontId="15" type="noConversion"/>
  </si>
  <si>
    <t>00197880213818</t>
    <phoneticPr fontId="15" type="noConversion"/>
  </si>
  <si>
    <t>00197880213825</t>
    <phoneticPr fontId="15" type="noConversion"/>
  </si>
  <si>
    <t>00197880213832</t>
    <phoneticPr fontId="15" type="noConversion"/>
  </si>
  <si>
    <t>00197880213849</t>
    <phoneticPr fontId="15" type="noConversion"/>
  </si>
  <si>
    <t>00197880213856</t>
    <phoneticPr fontId="15" type="noConversion"/>
  </si>
  <si>
    <t>00197880213863</t>
    <phoneticPr fontId="15" type="noConversion"/>
  </si>
  <si>
    <t>00197880213870</t>
    <phoneticPr fontId="15" type="noConversion"/>
  </si>
  <si>
    <t>00197880213887</t>
    <phoneticPr fontId="15" type="noConversion"/>
  </si>
  <si>
    <t>00197880213894</t>
    <phoneticPr fontId="15" type="noConversion"/>
  </si>
  <si>
    <t>00197880213900</t>
    <phoneticPr fontId="15" type="noConversion"/>
  </si>
  <si>
    <t>00197880213917</t>
    <phoneticPr fontId="15" type="noConversion"/>
  </si>
  <si>
    <t>00197880213924</t>
    <phoneticPr fontId="15" type="noConversion"/>
  </si>
  <si>
    <t>00197880213931</t>
    <phoneticPr fontId="15" type="noConversion"/>
  </si>
  <si>
    <t>NB35HQ017273(DK109E35K)</t>
    <phoneticPr fontId="15" type="noConversion"/>
  </si>
  <si>
    <r>
      <t xml:space="preserve">P25030108           </t>
    </r>
    <r>
      <rPr>
        <sz val="11"/>
        <color theme="1"/>
        <rFont val="宋体"/>
        <family val="3"/>
        <charset val="134"/>
        <scheme val="minor"/>
      </rPr>
      <t xml:space="preserve">//S25030063 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</si>
  <si>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0*60</t>
    </r>
    <phoneticPr fontId="15" type="noConversion"/>
  </si>
  <si>
    <t xml:space="preserve">浙江省绍兴市柯桥区安昌曙光路509号金马轴承厂内 沈国英 15988213412
</t>
    <phoneticPr fontId="15" type="noConversion"/>
  </si>
  <si>
    <t>SF 1548867703688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</si>
  <si>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3.3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</si>
  <si>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3.65</t>
    </r>
    <phoneticPr fontId="15" type="noConversion"/>
  </si>
  <si>
    <t>1-1   30*29*25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</si>
</sst>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7.5"/>
      <color rgb="FF000000"/>
      <name val="Arial"/>
      <family val="2"/>
    </font>
    <font>
      <b/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83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179" fontId="18" fillId="0" borderId="10" xfId="0" applyFont="1" applyBorder="1" applyAlignment="1">
      <alignment horizontal="center" vertical="center"/>
    </xf>
    <xf numFmtId="15" fontId="12" fillId="2" borderId="10" xfId="3" applyNumberFormat="1" applyFont="1" applyFill="1" applyBorder="1" applyAlignment="1">
      <alignment horizontal="center" vertical="center" wrapText="1"/>
    </xf>
    <xf numFmtId="179" fontId="1" fillId="0" borderId="10" xfId="0" applyFont="1" applyBorder="1" applyAlignment="1">
      <alignment horizontal="center" vertical="center"/>
    </xf>
    <xf numFmtId="0" fontId="7" fillId="0" borderId="10" xfId="3" applyNumberFormat="1" applyFont="1" applyFill="1" applyBorder="1" applyAlignment="1">
      <alignment horizontal="center" vertical="center" wrapText="1"/>
    </xf>
    <xf numFmtId="178" fontId="7" fillId="0" borderId="10" xfId="3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wrapText="1"/>
    </xf>
    <xf numFmtId="49" fontId="29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79" fontId="22" fillId="0" borderId="2" xfId="0" applyFont="1" applyBorder="1" applyAlignment="1">
      <alignment horizontal="center" wrapText="1"/>
    </xf>
    <xf numFmtId="179" fontId="22" fillId="0" borderId="3" xfId="0" applyFont="1" applyBorder="1" applyAlignment="1">
      <alignment horizontal="center"/>
    </xf>
    <xf numFmtId="179" fontId="22" fillId="0" borderId="4" xfId="0" applyFont="1" applyBorder="1" applyAlignment="1">
      <alignment horizontal="center"/>
    </xf>
    <xf numFmtId="179" fontId="22" fillId="0" borderId="5" xfId="0" applyFont="1" applyBorder="1" applyAlignment="1">
      <alignment horizontal="center"/>
    </xf>
    <xf numFmtId="179" fontId="22" fillId="0" borderId="6" xfId="0" applyFont="1" applyBorder="1" applyAlignment="1">
      <alignment horizontal="center"/>
    </xf>
    <xf numFmtId="179" fontId="22" fillId="0" borderId="7" xfId="0" applyFont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>
      <c r="A3" s="11"/>
      <c r="B3" s="11"/>
      <c r="C3" s="11"/>
      <c r="D3" s="21" t="s">
        <v>0</v>
      </c>
      <c r="E3" s="52">
        <v>45321</v>
      </c>
      <c r="F3" s="52"/>
      <c r="G3" s="60" t="s">
        <v>28</v>
      </c>
      <c r="H3" s="61"/>
      <c r="I3" s="61"/>
      <c r="J3" s="61"/>
      <c r="K3" s="61"/>
      <c r="L3" s="62"/>
    </row>
    <row r="4" spans="1:12" ht="15">
      <c r="A4" s="17"/>
      <c r="B4" s="11"/>
      <c r="C4" s="53" t="s">
        <v>1</v>
      </c>
      <c r="D4" s="53"/>
      <c r="E4" s="54" t="s">
        <v>29</v>
      </c>
      <c r="F4" s="54"/>
      <c r="G4" s="63"/>
      <c r="H4" s="64"/>
      <c r="I4" s="64"/>
      <c r="J4" s="64"/>
      <c r="K4" s="64"/>
      <c r="L4" s="65"/>
    </row>
    <row r="5" spans="1:12" ht="9.75" customHeight="1">
      <c r="A5" s="11"/>
      <c r="B5" s="18"/>
      <c r="C5" s="11"/>
      <c r="D5" s="22"/>
      <c r="E5" s="11"/>
      <c r="F5" s="13"/>
      <c r="G5" s="66"/>
      <c r="H5" s="67"/>
      <c r="I5" s="67"/>
      <c r="J5" s="67"/>
      <c r="K5" s="67"/>
      <c r="L5" s="6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5" t="s">
        <v>38</v>
      </c>
      <c r="B8" s="56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5"/>
      <c r="B9" s="56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5"/>
      <c r="B10" s="56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5"/>
      <c r="B11" s="56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7" t="s">
        <v>61</v>
      </c>
      <c r="B14" s="58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7"/>
      <c r="B15" s="59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7"/>
      <c r="B16" s="59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7"/>
      <c r="B17" s="59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7"/>
      <c r="B18" s="59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7"/>
      <c r="B19" s="59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7"/>
      <c r="B20" s="59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7"/>
      <c r="B21" s="59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7"/>
      <c r="B22" s="59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7"/>
      <c r="B23" s="59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7"/>
      <c r="B24" s="59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7"/>
      <c r="B25" s="59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7"/>
      <c r="B26" s="59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7"/>
      <c r="B27" s="59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C1" workbookViewId="0">
      <selection activeCell="E7" sqref="E7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0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6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9.25" customHeight="1">
      <c r="A3" s="35"/>
      <c r="B3" s="35"/>
      <c r="C3" s="35"/>
      <c r="D3" s="21" t="s">
        <v>0</v>
      </c>
      <c r="E3" s="52">
        <v>45722</v>
      </c>
      <c r="F3" s="52"/>
      <c r="G3" s="77" t="s">
        <v>88</v>
      </c>
      <c r="H3" s="78"/>
      <c r="I3" s="78"/>
      <c r="J3" s="78"/>
      <c r="K3" s="78"/>
      <c r="L3" s="79"/>
    </row>
    <row r="4" spans="1:12" ht="29.25" customHeight="1">
      <c r="A4" s="17"/>
      <c r="B4" s="35"/>
      <c r="C4" s="53" t="s">
        <v>1</v>
      </c>
      <c r="D4" s="53"/>
      <c r="E4" s="54" t="s">
        <v>89</v>
      </c>
      <c r="F4" s="54"/>
      <c r="G4" s="80"/>
      <c r="H4" s="81"/>
      <c r="I4" s="81"/>
      <c r="J4" s="81"/>
      <c r="K4" s="81"/>
      <c r="L4" s="82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36" t="s">
        <v>25</v>
      </c>
      <c r="B6" s="37" t="s">
        <v>23</v>
      </c>
      <c r="C6" s="38" t="s">
        <v>26</v>
      </c>
      <c r="D6" s="39" t="s">
        <v>27</v>
      </c>
      <c r="E6" s="40" t="s">
        <v>19</v>
      </c>
      <c r="F6" s="41" t="s">
        <v>10</v>
      </c>
      <c r="G6" s="42" t="s">
        <v>11</v>
      </c>
      <c r="H6" s="4" t="s">
        <v>12</v>
      </c>
      <c r="I6" s="12" t="s">
        <v>13</v>
      </c>
      <c r="J6" s="6" t="s">
        <v>14</v>
      </c>
      <c r="K6" s="6" t="s">
        <v>15</v>
      </c>
      <c r="L6" s="2" t="s">
        <v>16</v>
      </c>
    </row>
    <row r="7" spans="1:12" ht="27.75" customHeight="1">
      <c r="A7" s="69" t="s">
        <v>86</v>
      </c>
      <c r="B7" s="58" t="s">
        <v>87</v>
      </c>
      <c r="C7" s="69" t="s">
        <v>85</v>
      </c>
      <c r="D7" s="43" t="s">
        <v>63</v>
      </c>
      <c r="E7" s="44" t="s">
        <v>65</v>
      </c>
      <c r="F7" s="45">
        <v>8679</v>
      </c>
      <c r="G7" s="46">
        <f>F7*0.03</f>
        <v>260.37</v>
      </c>
      <c r="H7" s="46">
        <f>SUM(F7:G7)</f>
        <v>8939.3700000000008</v>
      </c>
      <c r="I7" s="74" t="s">
        <v>92</v>
      </c>
      <c r="J7" s="73" t="s">
        <v>90</v>
      </c>
      <c r="K7" s="73" t="s">
        <v>91</v>
      </c>
      <c r="L7" s="15"/>
    </row>
    <row r="8" spans="1:12" ht="14.25">
      <c r="A8" s="70"/>
      <c r="B8" s="59"/>
      <c r="C8" s="69"/>
      <c r="D8" s="43" t="s">
        <v>63</v>
      </c>
      <c r="E8" s="44" t="s">
        <v>66</v>
      </c>
      <c r="F8" s="45">
        <v>368</v>
      </c>
      <c r="G8" s="46">
        <f t="shared" ref="G8:G26" si="0">F8*0.03</f>
        <v>11.04</v>
      </c>
      <c r="H8" s="46">
        <f t="shared" ref="H8:H26" si="1">SUM(F8:G8)</f>
        <v>379.04</v>
      </c>
      <c r="I8" s="75"/>
      <c r="J8" s="71"/>
      <c r="K8" s="71"/>
      <c r="L8" s="15"/>
    </row>
    <row r="9" spans="1:12" ht="14.25">
      <c r="A9" s="70"/>
      <c r="B9" s="59"/>
      <c r="C9" s="69"/>
      <c r="D9" s="43" t="s">
        <v>63</v>
      </c>
      <c r="E9" s="44" t="s">
        <v>67</v>
      </c>
      <c r="F9" s="45">
        <v>710</v>
      </c>
      <c r="G9" s="46">
        <f t="shared" si="0"/>
        <v>21.3</v>
      </c>
      <c r="H9" s="46">
        <f t="shared" si="1"/>
        <v>731.3</v>
      </c>
      <c r="I9" s="75"/>
      <c r="J9" s="71"/>
      <c r="K9" s="71"/>
      <c r="L9" s="15"/>
    </row>
    <row r="10" spans="1:12" ht="14.25">
      <c r="A10" s="70"/>
      <c r="B10" s="59"/>
      <c r="C10" s="69"/>
      <c r="D10" s="43" t="s">
        <v>63</v>
      </c>
      <c r="E10" s="44" t="s">
        <v>68</v>
      </c>
      <c r="F10" s="45">
        <v>2166</v>
      </c>
      <c r="G10" s="46">
        <f t="shared" si="0"/>
        <v>64.98</v>
      </c>
      <c r="H10" s="46">
        <f t="shared" si="1"/>
        <v>2230.98</v>
      </c>
      <c r="I10" s="75"/>
      <c r="J10" s="71"/>
      <c r="K10" s="71"/>
      <c r="L10" s="15"/>
    </row>
    <row r="11" spans="1:12" ht="14.25">
      <c r="A11" s="70"/>
      <c r="B11" s="59"/>
      <c r="C11" s="69"/>
      <c r="D11" s="43" t="s">
        <v>63</v>
      </c>
      <c r="E11" s="44" t="s">
        <v>69</v>
      </c>
      <c r="F11" s="45">
        <v>22</v>
      </c>
      <c r="G11" s="46">
        <f t="shared" si="0"/>
        <v>0.65999999999999992</v>
      </c>
      <c r="H11" s="46">
        <f t="shared" si="1"/>
        <v>22.66</v>
      </c>
      <c r="I11" s="75"/>
      <c r="J11" s="71"/>
      <c r="K11" s="71"/>
      <c r="L11" s="15"/>
    </row>
    <row r="12" spans="1:12" ht="14.25">
      <c r="A12" s="70"/>
      <c r="B12" s="59"/>
      <c r="C12" s="69"/>
      <c r="D12" s="43" t="s">
        <v>63</v>
      </c>
      <c r="E12" s="44" t="s">
        <v>70</v>
      </c>
      <c r="F12" s="45">
        <v>42</v>
      </c>
      <c r="G12" s="46">
        <f t="shared" si="0"/>
        <v>1.26</v>
      </c>
      <c r="H12" s="46">
        <f t="shared" si="1"/>
        <v>43.26</v>
      </c>
      <c r="I12" s="75"/>
      <c r="J12" s="71"/>
      <c r="K12" s="71"/>
      <c r="L12" s="15"/>
    </row>
    <row r="13" spans="1:12" ht="14.25">
      <c r="A13" s="70"/>
      <c r="B13" s="59"/>
      <c r="C13" s="69"/>
      <c r="D13" s="43" t="s">
        <v>63</v>
      </c>
      <c r="E13" s="44" t="s">
        <v>71</v>
      </c>
      <c r="F13" s="45">
        <v>4211</v>
      </c>
      <c r="G13" s="46">
        <f t="shared" si="0"/>
        <v>126.33</v>
      </c>
      <c r="H13" s="46">
        <f t="shared" si="1"/>
        <v>4337.33</v>
      </c>
      <c r="I13" s="75"/>
      <c r="J13" s="71"/>
      <c r="K13" s="71"/>
      <c r="L13" s="15"/>
    </row>
    <row r="14" spans="1:12" ht="14.25">
      <c r="A14" s="70"/>
      <c r="B14" s="59"/>
      <c r="C14" s="69"/>
      <c r="D14" s="43" t="s">
        <v>63</v>
      </c>
      <c r="E14" s="44" t="s">
        <v>72</v>
      </c>
      <c r="F14" s="45">
        <v>156</v>
      </c>
      <c r="G14" s="46">
        <f t="shared" si="0"/>
        <v>4.68</v>
      </c>
      <c r="H14" s="46">
        <f t="shared" si="1"/>
        <v>160.68</v>
      </c>
      <c r="I14" s="75"/>
      <c r="J14" s="71"/>
      <c r="K14" s="71"/>
      <c r="L14" s="15"/>
    </row>
    <row r="15" spans="1:12" ht="14.25">
      <c r="A15" s="70"/>
      <c r="B15" s="59"/>
      <c r="C15" s="69"/>
      <c r="D15" s="43" t="s">
        <v>63</v>
      </c>
      <c r="E15" s="44" t="s">
        <v>73</v>
      </c>
      <c r="F15" s="45">
        <v>489</v>
      </c>
      <c r="G15" s="46">
        <f t="shared" si="0"/>
        <v>14.67</v>
      </c>
      <c r="H15" s="46">
        <f t="shared" si="1"/>
        <v>503.67</v>
      </c>
      <c r="I15" s="75"/>
      <c r="J15" s="71"/>
      <c r="K15" s="71"/>
      <c r="L15" s="15"/>
    </row>
    <row r="16" spans="1:12" ht="14.25">
      <c r="A16" s="70"/>
      <c r="B16" s="59"/>
      <c r="C16" s="69"/>
      <c r="D16" s="43" t="s">
        <v>64</v>
      </c>
      <c r="E16" s="44" t="s">
        <v>74</v>
      </c>
      <c r="F16" s="45">
        <v>8420</v>
      </c>
      <c r="G16" s="46">
        <f t="shared" si="0"/>
        <v>252.6</v>
      </c>
      <c r="H16" s="46">
        <f t="shared" si="1"/>
        <v>8672.6</v>
      </c>
      <c r="I16" s="76"/>
      <c r="J16" s="72"/>
      <c r="K16" s="72"/>
      <c r="L16" s="15"/>
    </row>
    <row r="17" spans="1:12" ht="14.25">
      <c r="A17" s="70"/>
      <c r="B17" s="59"/>
      <c r="C17" s="69"/>
      <c r="D17" s="43" t="s">
        <v>64</v>
      </c>
      <c r="E17" s="44" t="s">
        <v>75</v>
      </c>
      <c r="F17" s="45">
        <v>555</v>
      </c>
      <c r="G17" s="46">
        <f t="shared" si="0"/>
        <v>16.649999999999999</v>
      </c>
      <c r="H17" s="46">
        <f t="shared" si="1"/>
        <v>571.65</v>
      </c>
      <c r="I17" s="15"/>
      <c r="J17" s="15"/>
      <c r="K17" s="15"/>
      <c r="L17" s="15"/>
    </row>
    <row r="18" spans="1:12" ht="14.25">
      <c r="A18" s="70"/>
      <c r="B18" s="59"/>
      <c r="C18" s="69"/>
      <c r="D18" s="43" t="s">
        <v>64</v>
      </c>
      <c r="E18" s="44" t="s">
        <v>76</v>
      </c>
      <c r="F18" s="45">
        <v>227</v>
      </c>
      <c r="G18" s="46">
        <f t="shared" si="0"/>
        <v>6.81</v>
      </c>
      <c r="H18" s="46">
        <f t="shared" si="1"/>
        <v>233.81</v>
      </c>
      <c r="I18" s="15"/>
      <c r="J18" s="15"/>
      <c r="K18" s="15"/>
      <c r="L18" s="15"/>
    </row>
    <row r="19" spans="1:12" ht="14.25">
      <c r="A19" s="70"/>
      <c r="B19" s="59"/>
      <c r="C19" s="69"/>
      <c r="D19" s="43" t="s">
        <v>64</v>
      </c>
      <c r="E19" s="44" t="s">
        <v>77</v>
      </c>
      <c r="F19" s="45">
        <v>205</v>
      </c>
      <c r="G19" s="46">
        <f t="shared" si="0"/>
        <v>6.1499999999999995</v>
      </c>
      <c r="H19" s="46">
        <f t="shared" si="1"/>
        <v>211.15</v>
      </c>
      <c r="I19" s="15"/>
      <c r="J19" s="15"/>
      <c r="K19" s="15"/>
      <c r="L19" s="15"/>
    </row>
    <row r="20" spans="1:12" ht="14.25">
      <c r="A20" s="70"/>
      <c r="B20" s="59"/>
      <c r="C20" s="69"/>
      <c r="D20" s="43" t="s">
        <v>64</v>
      </c>
      <c r="E20" s="44" t="s">
        <v>78</v>
      </c>
      <c r="F20" s="45">
        <v>2166</v>
      </c>
      <c r="G20" s="46">
        <f t="shared" si="0"/>
        <v>64.98</v>
      </c>
      <c r="H20" s="46">
        <f t="shared" si="1"/>
        <v>2230.98</v>
      </c>
      <c r="I20" s="15"/>
      <c r="J20" s="15"/>
      <c r="K20" s="15"/>
      <c r="L20" s="15"/>
    </row>
    <row r="21" spans="1:12" ht="14.25">
      <c r="A21" s="70"/>
      <c r="B21" s="59"/>
      <c r="C21" s="69"/>
      <c r="D21" s="43" t="s">
        <v>64</v>
      </c>
      <c r="E21" s="44" t="s">
        <v>79</v>
      </c>
      <c r="F21" s="45">
        <v>22</v>
      </c>
      <c r="G21" s="46">
        <f t="shared" si="0"/>
        <v>0.65999999999999992</v>
      </c>
      <c r="H21" s="46">
        <f t="shared" si="1"/>
        <v>22.66</v>
      </c>
      <c r="I21" s="15"/>
      <c r="J21" s="15"/>
      <c r="K21" s="15"/>
      <c r="L21" s="15"/>
    </row>
    <row r="22" spans="1:12" ht="14.25">
      <c r="A22" s="70"/>
      <c r="B22" s="59"/>
      <c r="C22" s="69"/>
      <c r="D22" s="43" t="s">
        <v>64</v>
      </c>
      <c r="E22" s="44" t="s">
        <v>80</v>
      </c>
      <c r="F22" s="45">
        <v>42</v>
      </c>
      <c r="G22" s="46">
        <f t="shared" si="0"/>
        <v>1.26</v>
      </c>
      <c r="H22" s="46">
        <f t="shared" si="1"/>
        <v>43.26</v>
      </c>
      <c r="I22" s="15"/>
      <c r="J22" s="15"/>
      <c r="K22" s="15"/>
      <c r="L22" s="15"/>
    </row>
    <row r="23" spans="1:12" ht="14.25">
      <c r="A23" s="70"/>
      <c r="B23" s="59"/>
      <c r="C23" s="69"/>
      <c r="D23" s="43" t="s">
        <v>64</v>
      </c>
      <c r="E23" s="44" t="s">
        <v>81</v>
      </c>
      <c r="F23" s="45">
        <v>42</v>
      </c>
      <c r="G23" s="46">
        <f t="shared" si="0"/>
        <v>1.26</v>
      </c>
      <c r="H23" s="46">
        <f t="shared" si="1"/>
        <v>43.26</v>
      </c>
      <c r="I23" s="15"/>
      <c r="J23" s="15"/>
      <c r="K23" s="15"/>
      <c r="L23" s="15"/>
    </row>
    <row r="24" spans="1:12" ht="14.25">
      <c r="A24" s="70"/>
      <c r="B24" s="59"/>
      <c r="C24" s="69"/>
      <c r="D24" s="43" t="s">
        <v>64</v>
      </c>
      <c r="E24" s="44" t="s">
        <v>82</v>
      </c>
      <c r="F24" s="45">
        <v>4178</v>
      </c>
      <c r="G24" s="46">
        <f t="shared" si="0"/>
        <v>125.33999999999999</v>
      </c>
      <c r="H24" s="46">
        <f t="shared" si="1"/>
        <v>4303.34</v>
      </c>
      <c r="I24" s="15"/>
      <c r="J24" s="15"/>
      <c r="K24" s="15"/>
      <c r="L24" s="15"/>
    </row>
    <row r="25" spans="1:12" ht="14.25">
      <c r="A25" s="70"/>
      <c r="B25" s="59"/>
      <c r="C25" s="69"/>
      <c r="D25" s="43" t="s">
        <v>64</v>
      </c>
      <c r="E25" s="44" t="s">
        <v>83</v>
      </c>
      <c r="F25" s="45">
        <v>489</v>
      </c>
      <c r="G25" s="46">
        <f t="shared" si="0"/>
        <v>14.67</v>
      </c>
      <c r="H25" s="46">
        <f t="shared" si="1"/>
        <v>503.67</v>
      </c>
      <c r="I25" s="15"/>
      <c r="J25" s="15"/>
      <c r="K25" s="15"/>
      <c r="L25" s="15"/>
    </row>
    <row r="26" spans="1:12" ht="14.25">
      <c r="A26" s="70"/>
      <c r="B26" s="59"/>
      <c r="C26" s="69"/>
      <c r="D26" s="43" t="s">
        <v>64</v>
      </c>
      <c r="E26" s="44" t="s">
        <v>84</v>
      </c>
      <c r="F26" s="45">
        <v>156</v>
      </c>
      <c r="G26" s="46">
        <f t="shared" si="0"/>
        <v>4.68</v>
      </c>
      <c r="H26" s="46">
        <f t="shared" si="1"/>
        <v>160.68</v>
      </c>
      <c r="I26" s="15"/>
      <c r="J26" s="15"/>
      <c r="K26" s="15"/>
      <c r="L26" s="15"/>
    </row>
    <row r="27" spans="1:12">
      <c r="F27" s="47">
        <f>SUM(F7:F26)</f>
        <v>33345</v>
      </c>
    </row>
  </sheetData>
  <mergeCells count="12">
    <mergeCell ref="A7:A26"/>
    <mergeCell ref="B7:B26"/>
    <mergeCell ref="C7:C26"/>
    <mergeCell ref="A1:L1"/>
    <mergeCell ref="A2:L2"/>
    <mergeCell ref="E3:F3"/>
    <mergeCell ref="G3:L4"/>
    <mergeCell ref="C4:D4"/>
    <mergeCell ref="E4:F4"/>
    <mergeCell ref="I7:I16"/>
    <mergeCell ref="J7:J16"/>
    <mergeCell ref="K7:K16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2025-03-06T01:50:14Z</cp:lastPrinted>
  <dcterms:created xsi:type="dcterms:W3CDTF">2017-02-25T05:34:00Z</dcterms:created>
  <dcterms:modified xsi:type="dcterms:W3CDTF">2025-03-06T01:59:38Z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