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<sst xmlns="http://schemas.openxmlformats.org/spreadsheetml/2006/main" count="130" uniqueCount="62">
  <si>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</si>
  <si>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</si>
  <si>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</si>
  <si>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安徽省铜陵市枞阳县渡江路康达制衣厂王英13074089283中通73546265972939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</si>
  <si>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</si>
  <si>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</si>
  <si>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</si>
  <si>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</si>
  <si>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</si>
  <si>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</si>
  <si>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</si>
  <si>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</si>
  <si>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</si>
  <si>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</si>
  <si>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</si>
  <si>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</si>
  <si>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</si>
  <si>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</si>
  <si>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</si>
  <si>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</si>
  <si>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</si>
  <si>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</si>
  <si>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</si>
  <si>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</si>
  <si>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</si>
  <si>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P25020833</t>
  </si>
  <si>
    <t xml:space="preserve">21 AULTH09845                                     </t>
  </si>
  <si>
    <t xml:space="preserve">S25020419 </t>
  </si>
  <si>
    <t xml:space="preserve">F1672AX                                                                                             </t>
  </si>
  <si>
    <t>27*21*29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</si>
  <si>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</si>
  <si>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 AULBM10015                                     </t>
  </si>
  <si>
    <t>45*33*16</t>
  </si>
  <si>
    <t xml:space="preserve">23_AULBM11003                                     </t>
  </si>
  <si>
    <t>28</t>
  </si>
  <si>
    <t>30</t>
  </si>
  <si>
    <t>32</t>
  </si>
  <si>
    <t>34</t>
  </si>
  <si>
    <t>36</t>
  </si>
  <si>
    <t>38</t>
  </si>
  <si>
    <t>总计</t>
  </si>
  <si>
    <t>颜色</t>
  </si>
  <si>
    <t>尺码</t>
  </si>
  <si>
    <t>生产数</t>
  </si>
  <si>
    <t>尺码段</t>
  </si>
  <si>
    <t>PO号</t>
  </si>
  <si>
    <t>款号</t>
  </si>
  <si>
    <t>BG781 - STONE</t>
  </si>
  <si>
    <t>全码</t>
  </si>
  <si>
    <t>有价格</t>
  </si>
  <si>
    <t>1578149,1578150,1578151</t>
  </si>
  <si>
    <t>F1672AX</t>
  </si>
  <si>
    <t>第1箱</t>
  </si>
  <si>
    <t>无28</t>
  </si>
  <si>
    <t>1578153,1578154,1578155</t>
  </si>
  <si>
    <t>无28 38</t>
  </si>
  <si>
    <t>1578152,1578156,1578157,1578158,1578159,1578160,1578161,1578164</t>
  </si>
  <si>
    <t>无36 38</t>
  </si>
  <si>
    <t>1578162</t>
  </si>
  <si>
    <t>NV64 - NAVY</t>
  </si>
  <si>
    <t>第2箱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</si>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</sst>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177" fontId="16" fillId="0" borderId="1" xfId="0" applyNumberFormat="1" applyFont="1" applyFill="1" applyBorder="1" applyAlignment="1" applyProtection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workbookViewId="0">
      <selection activeCell="M15" sqref="M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7694</v>
      </c>
      <c r="F8" s="27"/>
      <c r="G8" s="27">
        <v>7808</v>
      </c>
      <c r="H8" s="29">
        <v>1</v>
      </c>
      <c r="I8" s="27"/>
      <c r="J8" s="27">
        <v>8.4</v>
      </c>
      <c r="K8" s="27" t="s">
        <v>29</v>
      </c>
    </row>
    <row r="9" spans="1:11">
      <c r="A9" s="27"/>
      <c r="B9" s="28"/>
      <c r="C9" s="28"/>
      <c r="D9" s="28"/>
      <c r="E9" s="27">
        <v>8098</v>
      </c>
      <c r="F9" s="27"/>
      <c r="G9" s="27">
        <v>8217</v>
      </c>
      <c r="H9" s="29">
        <v>2</v>
      </c>
      <c r="I9" s="27"/>
      <c r="J9" s="27">
        <v>8.8</v>
      </c>
      <c r="K9" s="27" t="s">
        <v>29</v>
      </c>
    </row>
    <row r="10" ht="15" spans="1:11">
      <c r="A10" s="27"/>
      <c r="B10" s="28" t="s">
        <v>30</v>
      </c>
      <c r="C10" s="28"/>
      <c r="D10" s="28"/>
      <c r="E10" s="27">
        <v>112</v>
      </c>
      <c r="F10" s="27"/>
      <c r="G10" s="27">
        <v>115</v>
      </c>
      <c r="H10" s="29"/>
      <c r="I10" s="27"/>
      <c r="J10" s="27"/>
      <c r="K10" s="27"/>
    </row>
    <row r="11" ht="15" spans="1:11">
      <c r="A11" s="27"/>
      <c r="B11" s="28" t="s">
        <v>31</v>
      </c>
      <c r="C11" s="28"/>
      <c r="D11" s="28"/>
      <c r="E11" s="27">
        <v>15922</v>
      </c>
      <c r="F11" s="27"/>
      <c r="G11" s="27">
        <v>16300</v>
      </c>
      <c r="H11" s="29">
        <v>3</v>
      </c>
      <c r="I11" s="27"/>
      <c r="J11" s="27">
        <v>14.7</v>
      </c>
      <c r="K11" s="27" t="s">
        <v>32</v>
      </c>
    </row>
    <row r="12" ht="15" spans="1:11">
      <c r="A12" s="27"/>
      <c r="B12" s="28" t="s">
        <v>33</v>
      </c>
      <c r="C12" s="28"/>
      <c r="D12" s="30" t="s">
        <v>34</v>
      </c>
      <c r="E12" s="31">
        <v>1507</v>
      </c>
      <c r="F12" s="27"/>
      <c r="G12" s="27">
        <v>1537</v>
      </c>
      <c r="H12" s="29">
        <v>4</v>
      </c>
      <c r="I12" s="27"/>
      <c r="J12" s="29">
        <v>13.1</v>
      </c>
      <c r="K12" s="29" t="s">
        <v>32</v>
      </c>
    </row>
    <row r="13" ht="15" spans="1:11">
      <c r="A13" s="27"/>
      <c r="B13" s="28"/>
      <c r="C13" s="28"/>
      <c r="D13" s="30" t="s">
        <v>35</v>
      </c>
      <c r="E13" s="31">
        <v>3204</v>
      </c>
      <c r="F13" s="27"/>
      <c r="G13" s="27">
        <v>3268</v>
      </c>
      <c r="H13" s="29"/>
      <c r="I13" s="27"/>
      <c r="J13" s="29"/>
      <c r="K13" s="29"/>
    </row>
    <row r="14" ht="15" spans="1:11">
      <c r="A14" s="27"/>
      <c r="B14" s="28"/>
      <c r="C14" s="28"/>
      <c r="D14" s="30" t="s">
        <v>36</v>
      </c>
      <c r="E14" s="31">
        <v>3240</v>
      </c>
      <c r="F14" s="27"/>
      <c r="G14" s="27">
        <v>3305</v>
      </c>
      <c r="H14" s="29"/>
      <c r="I14" s="27"/>
      <c r="J14" s="29"/>
      <c r="K14" s="29"/>
    </row>
    <row r="15" ht="15" spans="1:11">
      <c r="A15" s="27"/>
      <c r="B15" s="28"/>
      <c r="C15" s="28"/>
      <c r="D15" s="30" t="s">
        <v>37</v>
      </c>
      <c r="E15" s="31">
        <v>3240</v>
      </c>
      <c r="F15" s="27"/>
      <c r="G15" s="27">
        <v>3305</v>
      </c>
      <c r="H15" s="29">
        <v>5</v>
      </c>
      <c r="I15" s="27"/>
      <c r="J15" s="29">
        <v>13.2</v>
      </c>
      <c r="K15" s="29" t="s">
        <v>32</v>
      </c>
    </row>
    <row r="16" ht="15" spans="1:11">
      <c r="A16" s="27"/>
      <c r="B16" s="28"/>
      <c r="C16" s="28"/>
      <c r="D16" s="30" t="s">
        <v>38</v>
      </c>
      <c r="E16" s="31">
        <v>3215</v>
      </c>
      <c r="F16" s="27"/>
      <c r="G16" s="27">
        <v>3279</v>
      </c>
      <c r="H16" s="29"/>
      <c r="I16" s="27"/>
      <c r="J16" s="29"/>
      <c r="K16" s="29"/>
    </row>
    <row r="17" ht="15" spans="1:11">
      <c r="A17" s="27"/>
      <c r="B17" s="28"/>
      <c r="C17" s="28"/>
      <c r="D17" s="30" t="s">
        <v>39</v>
      </c>
      <c r="E17" s="31">
        <v>1518</v>
      </c>
      <c r="F17" s="27"/>
      <c r="G17" s="27">
        <v>1548</v>
      </c>
      <c r="H17" s="29"/>
      <c r="I17" s="27"/>
      <c r="J17" s="29"/>
      <c r="K17" s="29"/>
    </row>
    <row r="18" spans="1:11">
      <c r="A18" s="27" t="s">
        <v>40</v>
      </c>
      <c r="B18" s="27"/>
      <c r="C18" s="27"/>
      <c r="D18" s="27"/>
      <c r="E18" s="32">
        <f>SUM(E8:E17)</f>
        <v>47750</v>
      </c>
      <c r="F18" s="32"/>
      <c r="G18" s="32">
        <f>SUM(G8:G17)</f>
        <v>48682</v>
      </c>
      <c r="H18" s="33">
        <v>5</v>
      </c>
      <c r="I18" s="32"/>
      <c r="J18" s="32">
        <f>SUM(J8:J17)</f>
        <v>58.2</v>
      </c>
      <c r="K18" s="27"/>
    </row>
    <row r="21" spans="1:8">
      <c r="A21" s="34" t="s">
        <v>41</v>
      </c>
      <c r="B21" s="34" t="s">
        <v>42</v>
      </c>
      <c r="C21" s="35" t="s">
        <v>18</v>
      </c>
      <c r="D21" s="36" t="s">
        <v>43</v>
      </c>
      <c r="E21" s="34" t="s">
        <v>44</v>
      </c>
      <c r="F21" s="34"/>
      <c r="G21" s="34" t="s">
        <v>45</v>
      </c>
      <c r="H21" s="34" t="s">
        <v>46</v>
      </c>
    </row>
    <row r="22" spans="1:9">
      <c r="A22" s="37" t="s">
        <v>47</v>
      </c>
      <c r="B22" s="38" t="s">
        <v>34</v>
      </c>
      <c r="C22" s="35">
        <v>721</v>
      </c>
      <c r="D22" s="36">
        <f>C22*1.02</f>
        <v>735.42</v>
      </c>
      <c r="E22" s="37" t="s">
        <v>48</v>
      </c>
      <c r="F22" s="37" t="s">
        <v>49</v>
      </c>
      <c r="G22" s="37" t="s">
        <v>50</v>
      </c>
      <c r="H22" s="37" t="s">
        <v>51</v>
      </c>
      <c r="I22" s="27" t="s">
        <v>52</v>
      </c>
    </row>
    <row r="23" spans="1:9">
      <c r="A23" s="39"/>
      <c r="B23" s="38" t="s">
        <v>35</v>
      </c>
      <c r="C23" s="35">
        <v>1442</v>
      </c>
      <c r="D23" s="36">
        <f t="shared" ref="D23:D26" si="0">C23*1.01</f>
        <v>1456.42</v>
      </c>
      <c r="E23" s="39"/>
      <c r="F23" s="39"/>
      <c r="G23" s="39"/>
      <c r="H23" s="39"/>
      <c r="I23" s="27"/>
    </row>
    <row r="24" spans="1:9">
      <c r="A24" s="39"/>
      <c r="B24" s="38" t="s">
        <v>36</v>
      </c>
      <c r="C24" s="35">
        <v>1442</v>
      </c>
      <c r="D24" s="36">
        <f t="shared" si="0"/>
        <v>1456.42</v>
      </c>
      <c r="E24" s="39"/>
      <c r="F24" s="39"/>
      <c r="G24" s="39"/>
      <c r="H24" s="39"/>
      <c r="I24" s="27"/>
    </row>
    <row r="25" spans="1:9">
      <c r="A25" s="39"/>
      <c r="B25" s="38" t="s">
        <v>37</v>
      </c>
      <c r="C25" s="35">
        <v>1442</v>
      </c>
      <c r="D25" s="36">
        <f t="shared" si="0"/>
        <v>1456.42</v>
      </c>
      <c r="E25" s="39"/>
      <c r="F25" s="39"/>
      <c r="G25" s="39"/>
      <c r="H25" s="39"/>
      <c r="I25" s="27"/>
    </row>
    <row r="26" spans="1:9">
      <c r="A26" s="39"/>
      <c r="B26" s="38" t="s">
        <v>38</v>
      </c>
      <c r="C26" s="35">
        <v>1442</v>
      </c>
      <c r="D26" s="36">
        <f t="shared" si="0"/>
        <v>1456.42</v>
      </c>
      <c r="E26" s="39"/>
      <c r="F26" s="39"/>
      <c r="G26" s="39"/>
      <c r="H26" s="39"/>
      <c r="I26" s="27"/>
    </row>
    <row r="27" spans="1:9">
      <c r="A27" s="40"/>
      <c r="B27" s="38" t="s">
        <v>39</v>
      </c>
      <c r="C27" s="35">
        <v>721</v>
      </c>
      <c r="D27" s="36">
        <f>C27*1.02</f>
        <v>735.42</v>
      </c>
      <c r="E27" s="40"/>
      <c r="F27" s="40"/>
      <c r="G27" s="40"/>
      <c r="H27" s="39"/>
      <c r="I27" s="27"/>
    </row>
    <row r="28" spans="1:9">
      <c r="A28" s="37" t="s">
        <v>47</v>
      </c>
      <c r="B28" s="38" t="s">
        <v>35</v>
      </c>
      <c r="C28" s="41">
        <v>17</v>
      </c>
      <c r="D28" s="36">
        <f t="shared" ref="D28:D40" si="1">C28*1.03+1</f>
        <v>18.51</v>
      </c>
      <c r="E28" s="37" t="s">
        <v>53</v>
      </c>
      <c r="F28" s="37" t="s">
        <v>49</v>
      </c>
      <c r="G28" s="37" t="s">
        <v>54</v>
      </c>
      <c r="H28" s="39"/>
      <c r="I28" s="27"/>
    </row>
    <row r="29" spans="1:9">
      <c r="A29" s="39"/>
      <c r="B29" s="38" t="s">
        <v>36</v>
      </c>
      <c r="C29" s="41">
        <v>34</v>
      </c>
      <c r="D29" s="36">
        <f t="shared" si="1"/>
        <v>36.02</v>
      </c>
      <c r="E29" s="39"/>
      <c r="F29" s="39"/>
      <c r="G29" s="39"/>
      <c r="H29" s="39"/>
      <c r="I29" s="27"/>
    </row>
    <row r="30" spans="1:9">
      <c r="A30" s="39"/>
      <c r="B30" s="38" t="s">
        <v>37</v>
      </c>
      <c r="C30" s="41">
        <v>34</v>
      </c>
      <c r="D30" s="36">
        <f t="shared" si="1"/>
        <v>36.02</v>
      </c>
      <c r="E30" s="39"/>
      <c r="F30" s="39"/>
      <c r="G30" s="39"/>
      <c r="H30" s="39"/>
      <c r="I30" s="27"/>
    </row>
    <row r="31" spans="1:9">
      <c r="A31" s="39"/>
      <c r="B31" s="38" t="s">
        <v>38</v>
      </c>
      <c r="C31" s="41">
        <v>34</v>
      </c>
      <c r="D31" s="36">
        <f t="shared" si="1"/>
        <v>36.02</v>
      </c>
      <c r="E31" s="39"/>
      <c r="F31" s="39"/>
      <c r="G31" s="39"/>
      <c r="H31" s="39"/>
      <c r="I31" s="27"/>
    </row>
    <row r="32" spans="1:9">
      <c r="A32" s="40"/>
      <c r="B32" s="38" t="s">
        <v>39</v>
      </c>
      <c r="C32" s="41">
        <v>17</v>
      </c>
      <c r="D32" s="36">
        <f t="shared" si="1"/>
        <v>18.51</v>
      </c>
      <c r="E32" s="40"/>
      <c r="F32" s="40"/>
      <c r="G32" s="40"/>
      <c r="H32" s="39"/>
      <c r="I32" s="27"/>
    </row>
    <row r="33" spans="1:9">
      <c r="A33" s="37" t="s">
        <v>47</v>
      </c>
      <c r="B33" s="38" t="s">
        <v>35</v>
      </c>
      <c r="C33" s="35">
        <v>75</v>
      </c>
      <c r="D33" s="36">
        <f t="shared" si="1"/>
        <v>78.25</v>
      </c>
      <c r="E33" s="37" t="s">
        <v>55</v>
      </c>
      <c r="F33" s="37" t="s">
        <v>49</v>
      </c>
      <c r="G33" s="37" t="s">
        <v>56</v>
      </c>
      <c r="H33" s="39"/>
      <c r="I33" s="27"/>
    </row>
    <row r="34" spans="1:9">
      <c r="A34" s="39"/>
      <c r="B34" s="38" t="s">
        <v>36</v>
      </c>
      <c r="C34" s="35">
        <v>75</v>
      </c>
      <c r="D34" s="36">
        <f t="shared" si="1"/>
        <v>78.25</v>
      </c>
      <c r="E34" s="39"/>
      <c r="F34" s="39"/>
      <c r="G34" s="39"/>
      <c r="H34" s="39"/>
      <c r="I34" s="27"/>
    </row>
    <row r="35" spans="1:9">
      <c r="A35" s="39"/>
      <c r="B35" s="38" t="s">
        <v>37</v>
      </c>
      <c r="C35" s="35">
        <v>75</v>
      </c>
      <c r="D35" s="36">
        <f t="shared" si="1"/>
        <v>78.25</v>
      </c>
      <c r="E35" s="39"/>
      <c r="F35" s="39"/>
      <c r="G35" s="39"/>
      <c r="H35" s="39"/>
      <c r="I35" s="27"/>
    </row>
    <row r="36" spans="1:9">
      <c r="A36" s="39"/>
      <c r="B36" s="38" t="s">
        <v>38</v>
      </c>
      <c r="C36" s="35">
        <v>75</v>
      </c>
      <c r="D36" s="36">
        <f t="shared" si="1"/>
        <v>78.25</v>
      </c>
      <c r="E36" s="39"/>
      <c r="F36" s="39"/>
      <c r="G36" s="39"/>
      <c r="H36" s="39"/>
      <c r="I36" s="27"/>
    </row>
    <row r="37" spans="1:9">
      <c r="A37" s="37" t="s">
        <v>47</v>
      </c>
      <c r="B37" s="38" t="s">
        <v>34</v>
      </c>
      <c r="C37" s="35">
        <v>12</v>
      </c>
      <c r="D37" s="36">
        <f t="shared" si="1"/>
        <v>13.36</v>
      </c>
      <c r="E37" s="37" t="s">
        <v>57</v>
      </c>
      <c r="F37" s="37" t="s">
        <v>49</v>
      </c>
      <c r="G37" s="37" t="s">
        <v>58</v>
      </c>
      <c r="H37" s="39"/>
      <c r="I37" s="27"/>
    </row>
    <row r="38" spans="1:9">
      <c r="A38" s="39"/>
      <c r="B38" s="38" t="s">
        <v>35</v>
      </c>
      <c r="C38" s="35">
        <v>12</v>
      </c>
      <c r="D38" s="36">
        <f t="shared" si="1"/>
        <v>13.36</v>
      </c>
      <c r="E38" s="39"/>
      <c r="F38" s="39"/>
      <c r="G38" s="39"/>
      <c r="H38" s="39"/>
      <c r="I38" s="27"/>
    </row>
    <row r="39" spans="1:9">
      <c r="A39" s="39"/>
      <c r="B39" s="38" t="s">
        <v>36</v>
      </c>
      <c r="C39" s="35">
        <v>12</v>
      </c>
      <c r="D39" s="36">
        <f t="shared" si="1"/>
        <v>13.36</v>
      </c>
      <c r="E39" s="39"/>
      <c r="F39" s="39"/>
      <c r="G39" s="39"/>
      <c r="H39" s="39"/>
      <c r="I39" s="27"/>
    </row>
    <row r="40" spans="1:9">
      <c r="A40" s="39"/>
      <c r="B40" s="38" t="s">
        <v>37</v>
      </c>
      <c r="C40" s="35">
        <v>12</v>
      </c>
      <c r="D40" s="36">
        <f t="shared" si="1"/>
        <v>13.36</v>
      </c>
      <c r="E40" s="39"/>
      <c r="F40" s="39"/>
      <c r="G40" s="39"/>
      <c r="H40" s="40"/>
      <c r="I40" s="27"/>
    </row>
    <row r="41" spans="1:9">
      <c r="A41" s="37" t="s">
        <v>59</v>
      </c>
      <c r="B41" s="38" t="s">
        <v>34</v>
      </c>
      <c r="C41" s="35">
        <v>761</v>
      </c>
      <c r="D41" s="36">
        <f>C41*1.02</f>
        <v>776.22</v>
      </c>
      <c r="E41" s="37" t="s">
        <v>48</v>
      </c>
      <c r="F41" s="37" t="s">
        <v>49</v>
      </c>
      <c r="G41" s="37" t="s">
        <v>50</v>
      </c>
      <c r="H41" s="37" t="s">
        <v>51</v>
      </c>
      <c r="I41" s="27" t="s">
        <v>60</v>
      </c>
    </row>
    <row r="42" spans="1:9">
      <c r="A42" s="39"/>
      <c r="B42" s="38" t="s">
        <v>35</v>
      </c>
      <c r="C42" s="35">
        <v>1521</v>
      </c>
      <c r="D42" s="36">
        <f t="shared" ref="D42:D45" si="2">C42*1.01</f>
        <v>1536.21</v>
      </c>
      <c r="E42" s="39"/>
      <c r="F42" s="39"/>
      <c r="G42" s="39"/>
      <c r="H42" s="39"/>
      <c r="I42" s="27"/>
    </row>
    <row r="43" spans="1:9">
      <c r="A43" s="39"/>
      <c r="B43" s="38" t="s">
        <v>36</v>
      </c>
      <c r="C43" s="35">
        <v>1521</v>
      </c>
      <c r="D43" s="36">
        <f t="shared" si="2"/>
        <v>1536.21</v>
      </c>
      <c r="E43" s="39"/>
      <c r="F43" s="39"/>
      <c r="G43" s="39"/>
      <c r="H43" s="39"/>
      <c r="I43" s="27"/>
    </row>
    <row r="44" spans="1:9">
      <c r="A44" s="39"/>
      <c r="B44" s="38" t="s">
        <v>37</v>
      </c>
      <c r="C44" s="35">
        <v>1521</v>
      </c>
      <c r="D44" s="36">
        <f t="shared" si="2"/>
        <v>1536.21</v>
      </c>
      <c r="E44" s="39"/>
      <c r="F44" s="39"/>
      <c r="G44" s="39"/>
      <c r="H44" s="39"/>
      <c r="I44" s="27"/>
    </row>
    <row r="45" spans="1:9">
      <c r="A45" s="39"/>
      <c r="B45" s="38" t="s">
        <v>38</v>
      </c>
      <c r="C45" s="35">
        <v>1521</v>
      </c>
      <c r="D45" s="36">
        <f t="shared" si="2"/>
        <v>1536.21</v>
      </c>
      <c r="E45" s="39"/>
      <c r="F45" s="39"/>
      <c r="G45" s="39"/>
      <c r="H45" s="39"/>
      <c r="I45" s="27"/>
    </row>
    <row r="46" spans="1:9">
      <c r="A46" s="40"/>
      <c r="B46" s="38" t="s">
        <v>39</v>
      </c>
      <c r="C46" s="35">
        <v>761</v>
      </c>
      <c r="D46" s="36">
        <f>C46*1.02</f>
        <v>776.22</v>
      </c>
      <c r="E46" s="40"/>
      <c r="F46" s="40"/>
      <c r="G46" s="40"/>
      <c r="H46" s="39"/>
      <c r="I46" s="27"/>
    </row>
    <row r="47" spans="1:9">
      <c r="A47" s="37" t="s">
        <v>59</v>
      </c>
      <c r="B47" s="38" t="s">
        <v>35</v>
      </c>
      <c r="C47" s="35">
        <v>18</v>
      </c>
      <c r="D47" s="36">
        <f t="shared" ref="D47:D59" si="3">C47*1.03+1</f>
        <v>19.54</v>
      </c>
      <c r="E47" s="37" t="s">
        <v>53</v>
      </c>
      <c r="F47" s="37" t="s">
        <v>49</v>
      </c>
      <c r="G47" s="37" t="s">
        <v>54</v>
      </c>
      <c r="H47" s="39"/>
      <c r="I47" s="27"/>
    </row>
    <row r="48" spans="1:9">
      <c r="A48" s="39"/>
      <c r="B48" s="38" t="s">
        <v>36</v>
      </c>
      <c r="C48" s="35">
        <v>36</v>
      </c>
      <c r="D48" s="36">
        <f t="shared" si="3"/>
        <v>38.08</v>
      </c>
      <c r="E48" s="39"/>
      <c r="F48" s="39"/>
      <c r="G48" s="39"/>
      <c r="H48" s="39"/>
      <c r="I48" s="27"/>
    </row>
    <row r="49" spans="1:9">
      <c r="A49" s="39"/>
      <c r="B49" s="38" t="s">
        <v>37</v>
      </c>
      <c r="C49" s="35">
        <v>36</v>
      </c>
      <c r="D49" s="36">
        <f t="shared" si="3"/>
        <v>38.08</v>
      </c>
      <c r="E49" s="39"/>
      <c r="F49" s="39"/>
      <c r="G49" s="39"/>
      <c r="H49" s="39"/>
      <c r="I49" s="27"/>
    </row>
    <row r="50" spans="1:9">
      <c r="A50" s="39"/>
      <c r="B50" s="38" t="s">
        <v>38</v>
      </c>
      <c r="C50" s="35">
        <v>36</v>
      </c>
      <c r="D50" s="36">
        <f t="shared" si="3"/>
        <v>38.08</v>
      </c>
      <c r="E50" s="39"/>
      <c r="F50" s="39"/>
      <c r="G50" s="39"/>
      <c r="H50" s="39"/>
      <c r="I50" s="27"/>
    </row>
    <row r="51" spans="1:9">
      <c r="A51" s="40"/>
      <c r="B51" s="38" t="s">
        <v>39</v>
      </c>
      <c r="C51" s="35">
        <v>18</v>
      </c>
      <c r="D51" s="36">
        <f t="shared" si="3"/>
        <v>19.54</v>
      </c>
      <c r="E51" s="40"/>
      <c r="F51" s="40"/>
      <c r="G51" s="40"/>
      <c r="H51" s="39"/>
      <c r="I51" s="27"/>
    </row>
    <row r="52" spans="1:9">
      <c r="A52" s="37" t="s">
        <v>59</v>
      </c>
      <c r="B52" s="38" t="s">
        <v>35</v>
      </c>
      <c r="C52" s="35">
        <v>75</v>
      </c>
      <c r="D52" s="36">
        <f t="shared" si="3"/>
        <v>78.25</v>
      </c>
      <c r="E52" s="37" t="s">
        <v>55</v>
      </c>
      <c r="F52" s="37" t="s">
        <v>49</v>
      </c>
      <c r="G52" s="37" t="s">
        <v>56</v>
      </c>
      <c r="H52" s="39"/>
      <c r="I52" s="27"/>
    </row>
    <row r="53" spans="1:9">
      <c r="A53" s="39"/>
      <c r="B53" s="38" t="s">
        <v>36</v>
      </c>
      <c r="C53" s="35">
        <v>75</v>
      </c>
      <c r="D53" s="36">
        <f t="shared" si="3"/>
        <v>78.25</v>
      </c>
      <c r="E53" s="39"/>
      <c r="F53" s="39"/>
      <c r="G53" s="39"/>
      <c r="H53" s="39"/>
      <c r="I53" s="27"/>
    </row>
    <row r="54" spans="1:9">
      <c r="A54" s="39"/>
      <c r="B54" s="38" t="s">
        <v>37</v>
      </c>
      <c r="C54" s="35">
        <v>75</v>
      </c>
      <c r="D54" s="36">
        <f t="shared" si="3"/>
        <v>78.25</v>
      </c>
      <c r="E54" s="39"/>
      <c r="F54" s="39"/>
      <c r="G54" s="39"/>
      <c r="H54" s="39"/>
      <c r="I54" s="27"/>
    </row>
    <row r="55" spans="1:9">
      <c r="A55" s="39"/>
      <c r="B55" s="38" t="s">
        <v>38</v>
      </c>
      <c r="C55" s="35">
        <v>75</v>
      </c>
      <c r="D55" s="36">
        <f t="shared" si="3"/>
        <v>78.25</v>
      </c>
      <c r="E55" s="39"/>
      <c r="F55" s="39"/>
      <c r="G55" s="39"/>
      <c r="H55" s="39"/>
      <c r="I55" s="27"/>
    </row>
    <row r="56" spans="1:9">
      <c r="A56" s="37" t="s">
        <v>59</v>
      </c>
      <c r="B56" s="38" t="s">
        <v>34</v>
      </c>
      <c r="C56" s="35">
        <v>12</v>
      </c>
      <c r="D56" s="36">
        <f t="shared" si="3"/>
        <v>13.36</v>
      </c>
      <c r="E56" s="37" t="s">
        <v>57</v>
      </c>
      <c r="F56" s="37" t="s">
        <v>49</v>
      </c>
      <c r="G56" s="37" t="s">
        <v>58</v>
      </c>
      <c r="H56" s="39"/>
      <c r="I56" s="27"/>
    </row>
    <row r="57" spans="1:9">
      <c r="A57" s="39"/>
      <c r="B57" s="38" t="s">
        <v>35</v>
      </c>
      <c r="C57" s="35">
        <v>12</v>
      </c>
      <c r="D57" s="36">
        <f t="shared" si="3"/>
        <v>13.36</v>
      </c>
      <c r="E57" s="39"/>
      <c r="F57" s="39"/>
      <c r="G57" s="39"/>
      <c r="H57" s="39"/>
      <c r="I57" s="27"/>
    </row>
    <row r="58" spans="1:9">
      <c r="A58" s="39"/>
      <c r="B58" s="38" t="s">
        <v>36</v>
      </c>
      <c r="C58" s="35">
        <v>12</v>
      </c>
      <c r="D58" s="36">
        <f t="shared" si="3"/>
        <v>13.36</v>
      </c>
      <c r="E58" s="39"/>
      <c r="F58" s="39"/>
      <c r="G58" s="39"/>
      <c r="H58" s="39"/>
      <c r="I58" s="27"/>
    </row>
    <row r="59" spans="1:9">
      <c r="A59" s="39"/>
      <c r="B59" s="38" t="s">
        <v>37</v>
      </c>
      <c r="C59" s="35">
        <v>12</v>
      </c>
      <c r="D59" s="36">
        <f t="shared" si="3"/>
        <v>13.36</v>
      </c>
      <c r="E59" s="39"/>
      <c r="F59" s="39"/>
      <c r="G59" s="39"/>
      <c r="H59" s="40"/>
      <c r="I59" s="27"/>
    </row>
    <row r="60" spans="1:8">
      <c r="A60" s="34" t="s">
        <v>40</v>
      </c>
      <c r="B60" s="34"/>
      <c r="C60" s="35">
        <f>SUM(C22:C59)</f>
        <v>15792</v>
      </c>
      <c r="D60" s="36">
        <f>SUM(D22:D59)</f>
        <v>16025.08</v>
      </c>
      <c r="E60" s="34"/>
      <c r="F60" s="34"/>
      <c r="G60" s="34"/>
      <c r="H60" s="34"/>
    </row>
    <row r="61" spans="3:8">
      <c r="C61" s="42"/>
      <c r="D61" s="42"/>
      <c r="G61" s="43"/>
      <c r="H61"/>
    </row>
    <row r="62" spans="3:8">
      <c r="C62" s="42"/>
      <c r="D62" s="42"/>
      <c r="G62" s="43"/>
      <c r="H62"/>
    </row>
    <row r="63" spans="1:9">
      <c r="A63" s="27" t="s">
        <v>61</v>
      </c>
      <c r="B63" s="27"/>
      <c r="C63" s="44">
        <v>112</v>
      </c>
      <c r="D63" s="44">
        <v>115</v>
      </c>
      <c r="E63" s="27"/>
      <c r="F63" s="27"/>
      <c r="G63" s="27"/>
      <c r="H63" s="27" t="s">
        <v>51</v>
      </c>
      <c r="I63" s="27" t="s">
        <v>60</v>
      </c>
    </row>
  </sheetData>
  <mergeCells count="55">
    <mergeCell ref="A1:K1"/>
    <mergeCell ref="A2:D2"/>
    <mergeCell ref="E2:K2"/>
    <mergeCell ref="A8:A17"/>
    <mergeCell ref="A22:A27"/>
    <mergeCell ref="A28:A32"/>
    <mergeCell ref="A33:A36"/>
    <mergeCell ref="A37:A40"/>
    <mergeCell ref="A41:A46"/>
    <mergeCell ref="A47:A51"/>
    <mergeCell ref="A52:A55"/>
    <mergeCell ref="A56:A59"/>
    <mergeCell ref="B8:B9"/>
    <mergeCell ref="B12:B17"/>
    <mergeCell ref="C8:C17"/>
    <mergeCell ref="D8:D11"/>
    <mergeCell ref="E22:E27"/>
    <mergeCell ref="E28:E32"/>
    <mergeCell ref="E33:E36"/>
    <mergeCell ref="E37:E40"/>
    <mergeCell ref="E41:E46"/>
    <mergeCell ref="E47:E51"/>
    <mergeCell ref="E52:E55"/>
    <mergeCell ref="E56:E59"/>
    <mergeCell ref="F22:F27"/>
    <mergeCell ref="F28:F32"/>
    <mergeCell ref="F33:F36"/>
    <mergeCell ref="F37:F40"/>
    <mergeCell ref="F41:F46"/>
    <mergeCell ref="F47:F51"/>
    <mergeCell ref="F52:F55"/>
    <mergeCell ref="F56:F59"/>
    <mergeCell ref="G22:G27"/>
    <mergeCell ref="G28:G32"/>
    <mergeCell ref="G33:G36"/>
    <mergeCell ref="G37:G40"/>
    <mergeCell ref="G41:G46"/>
    <mergeCell ref="G47:G51"/>
    <mergeCell ref="G52:G55"/>
    <mergeCell ref="G56:G59"/>
    <mergeCell ref="H9:H10"/>
    <mergeCell ref="H12:H14"/>
    <mergeCell ref="H15:H17"/>
    <mergeCell ref="H22:H40"/>
    <mergeCell ref="H41:H59"/>
    <mergeCell ref="I22:I40"/>
    <mergeCell ref="I41:I59"/>
    <mergeCell ref="J9:J10"/>
    <mergeCell ref="J12:J14"/>
    <mergeCell ref="J15:J17"/>
    <mergeCell ref="K9:K10"/>
    <mergeCell ref="K12:K14"/>
    <mergeCell ref="K15:K17"/>
    <mergeCell ref="A3:D4"/>
    <mergeCell ref="E3:K4"/>
  </mergeCells>
  <pageMargins left="0.7" right="0.7" top="0.75" bottom="0.75" header="0.3" footer="0.3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2025-03-06T09:20:31Z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DECB16DE4311479584BC6AA8CC1718F7_13</vt:lpwstr>
  </property>
</Properties>
</file>