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<sst xmlns="http://schemas.openxmlformats.org/spreadsheetml/2006/main" count="59" uniqueCount="45">
  <si>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</si>
  <si>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</si>
  <si>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</si>
  <si>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</si>
  <si>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</si>
  <si>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</si>
  <si>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</si>
  <si>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</si>
  <si>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</si>
  <si>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</si>
  <si>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</si>
  <si>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</si>
  <si>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</si>
  <si>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</si>
  <si>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</si>
  <si>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</si>
  <si>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</si>
  <si>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</si>
  <si>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</si>
  <si>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</si>
  <si>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</si>
  <si>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</si>
  <si>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</si>
  <si>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</si>
  <si>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</si>
  <si>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</si>
  <si>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402294                                                                                                                                                                                                  </t>
  </si>
  <si>
    <t>NIB3I321002CV3</t>
  </si>
  <si>
    <t xml:space="preserve">S25020413 </t>
  </si>
  <si>
    <t>I321002</t>
  </si>
  <si>
    <t>HTLIFETOUCH</t>
  </si>
  <si>
    <t>NIB3I31047CV3</t>
  </si>
  <si>
    <t>I310002</t>
  </si>
  <si>
    <t>I311011</t>
  </si>
  <si>
    <t>NIHP2I210010CV2</t>
  </si>
  <si>
    <t>I210010</t>
  </si>
  <si>
    <t>HTICWOMCHAR</t>
  </si>
  <si>
    <t>LOOKCHARHT</t>
  </si>
  <si>
    <t>I210011</t>
  </si>
  <si>
    <t>I211016</t>
  </si>
  <si>
    <t>I211024</t>
  </si>
  <si>
    <t>HTICWOMCHARV2</t>
  </si>
  <si>
    <t>I211023</t>
  </si>
  <si>
    <t>S-ICLOOKCHAR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</si>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</sst>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K7" sqref="A1:K7"/>
    </sheetView>
  </sheetViews>
  <sheetFormatPr defaultColWidth="9" defaultRowHeight="13.5"/>
  <cols>
    <col min="1" max="1" width="13.625" customWidth="1"/>
    <col min="2" max="2" width="26.875" customWidth="1"/>
    <col min="3" max="3" width="16.875" customWidth="1"/>
    <col min="4" max="4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5" t="s">
        <v>12</v>
      </c>
      <c r="J6" s="35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6" t="s">
        <v>23</v>
      </c>
      <c r="J7" s="36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8" t="s">
        <v>29</v>
      </c>
      <c r="E8" s="27">
        <f>240*12/3</f>
        <v>960</v>
      </c>
      <c r="F8" s="29"/>
      <c r="G8" s="29">
        <v>1050</v>
      </c>
      <c r="H8" s="29">
        <v>1</v>
      </c>
      <c r="I8" s="29"/>
      <c r="J8" s="29">
        <v>4.6</v>
      </c>
      <c r="K8" s="29"/>
    </row>
    <row r="9" spans="1:11">
      <c r="A9" s="30"/>
      <c r="B9" s="27" t="s">
        <v>30</v>
      </c>
      <c r="C9" s="30"/>
      <c r="D9" s="28"/>
      <c r="E9" s="27">
        <f t="shared" ref="E9:E13" si="0">E8</f>
        <v>960</v>
      </c>
      <c r="F9" s="29"/>
      <c r="G9" s="29">
        <v>1050</v>
      </c>
      <c r="H9" s="29"/>
      <c r="I9" s="29"/>
      <c r="J9" s="29"/>
      <c r="K9" s="29"/>
    </row>
    <row r="10" spans="1:11">
      <c r="A10" s="30"/>
      <c r="B10" s="27" t="s">
        <v>31</v>
      </c>
      <c r="C10" s="30"/>
      <c r="D10" s="31" t="s">
        <v>32</v>
      </c>
      <c r="E10" s="27">
        <f>340*12/3</f>
        <v>1360</v>
      </c>
      <c r="F10" s="29"/>
      <c r="G10" s="29">
        <v>1450</v>
      </c>
      <c r="H10" s="29">
        <v>2</v>
      </c>
      <c r="I10" s="29"/>
      <c r="J10" s="29">
        <v>6.8</v>
      </c>
      <c r="K10" s="29"/>
    </row>
    <row r="11" spans="1:11">
      <c r="A11" s="30"/>
      <c r="B11" s="27" t="s">
        <v>30</v>
      </c>
      <c r="C11" s="30"/>
      <c r="D11" s="29"/>
      <c r="E11" s="27">
        <f t="shared" si="0"/>
        <v>1360</v>
      </c>
      <c r="F11" s="29"/>
      <c r="G11" s="29">
        <v>1450</v>
      </c>
      <c r="H11" s="29"/>
      <c r="I11" s="29"/>
      <c r="J11" s="29"/>
      <c r="K11" s="29"/>
    </row>
    <row r="12" spans="1:11">
      <c r="A12" s="30"/>
      <c r="B12" s="27" t="s">
        <v>31</v>
      </c>
      <c r="C12" s="30"/>
      <c r="D12" s="27" t="s">
        <v>33</v>
      </c>
      <c r="E12" s="27">
        <f>160*12/3</f>
        <v>640</v>
      </c>
      <c r="F12" s="29"/>
      <c r="G12" s="29">
        <v>670</v>
      </c>
      <c r="H12" s="29">
        <v>3</v>
      </c>
      <c r="I12" s="29"/>
      <c r="J12" s="29">
        <v>3.4</v>
      </c>
      <c r="K12" s="29"/>
    </row>
    <row r="13" spans="1:11">
      <c r="A13" s="30"/>
      <c r="B13" s="27" t="s">
        <v>30</v>
      </c>
      <c r="C13" s="30"/>
      <c r="D13" s="27"/>
      <c r="E13" s="27">
        <f t="shared" si="0"/>
        <v>640</v>
      </c>
      <c r="F13" s="29"/>
      <c r="G13" s="29">
        <v>670</v>
      </c>
      <c r="H13" s="29"/>
      <c r="I13" s="29"/>
      <c r="J13" s="29"/>
      <c r="K13" s="29"/>
    </row>
    <row r="14" spans="1:11">
      <c r="A14" s="30"/>
      <c r="B14" s="32" t="s">
        <v>34</v>
      </c>
      <c r="C14" s="30"/>
      <c r="D14" s="27" t="s">
        <v>35</v>
      </c>
      <c r="E14" s="32">
        <f>546*12/2</f>
        <v>3276</v>
      </c>
      <c r="F14" s="29"/>
      <c r="G14" s="29">
        <v>1800</v>
      </c>
      <c r="H14" s="29">
        <v>4</v>
      </c>
      <c r="I14" s="29"/>
      <c r="J14" s="29">
        <v>21.3</v>
      </c>
      <c r="K14" s="29"/>
    </row>
    <row r="15" spans="1:11">
      <c r="A15" s="30"/>
      <c r="B15" s="32"/>
      <c r="C15" s="30"/>
      <c r="D15" s="27"/>
      <c r="E15" s="32"/>
      <c r="F15" s="29"/>
      <c r="G15" s="29">
        <v>1550</v>
      </c>
      <c r="H15" s="29">
        <v>5</v>
      </c>
      <c r="I15" s="29"/>
      <c r="J15" s="29">
        <v>19.7</v>
      </c>
      <c r="K15" s="29"/>
    </row>
    <row r="16" spans="1:11">
      <c r="A16" s="30"/>
      <c r="B16" s="27" t="s">
        <v>36</v>
      </c>
      <c r="C16" s="30"/>
      <c r="D16" s="27"/>
      <c r="E16" s="27">
        <f>E14</f>
        <v>3276</v>
      </c>
      <c r="F16" s="29"/>
      <c r="G16" s="29">
        <v>3350</v>
      </c>
      <c r="H16" s="29"/>
      <c r="I16" s="29"/>
      <c r="J16" s="29"/>
      <c r="K16" s="29"/>
    </row>
    <row r="17" spans="1:11">
      <c r="A17" s="30"/>
      <c r="B17" s="27" t="s">
        <v>37</v>
      </c>
      <c r="C17" s="30"/>
      <c r="D17" s="27"/>
      <c r="E17" s="27">
        <f>E16</f>
        <v>3276</v>
      </c>
      <c r="F17" s="29"/>
      <c r="G17" s="29">
        <v>3350</v>
      </c>
      <c r="H17" s="29"/>
      <c r="I17" s="29"/>
      <c r="J17" s="29"/>
      <c r="K17" s="29"/>
    </row>
    <row r="18" spans="1:11">
      <c r="A18" s="30"/>
      <c r="B18" s="32" t="s">
        <v>34</v>
      </c>
      <c r="C18" s="30"/>
      <c r="D18" s="27" t="s">
        <v>38</v>
      </c>
      <c r="E18" s="32">
        <f>455*12/2</f>
        <v>2730</v>
      </c>
      <c r="F18" s="29"/>
      <c r="G18" s="29">
        <v>1800</v>
      </c>
      <c r="H18" s="29">
        <v>6</v>
      </c>
      <c r="I18" s="29"/>
      <c r="J18" s="29">
        <v>21.3</v>
      </c>
      <c r="K18" s="29"/>
    </row>
    <row r="19" spans="1:11">
      <c r="A19" s="30"/>
      <c r="B19" s="32"/>
      <c r="C19" s="30"/>
      <c r="D19" s="27"/>
      <c r="E19" s="32"/>
      <c r="F19" s="29"/>
      <c r="G19" s="29">
        <v>1000</v>
      </c>
      <c r="H19" s="29">
        <v>7</v>
      </c>
      <c r="I19" s="29"/>
      <c r="J19" s="29">
        <v>13.3</v>
      </c>
      <c r="K19" s="29"/>
    </row>
    <row r="20" spans="1:11">
      <c r="A20" s="30"/>
      <c r="B20" s="27" t="s">
        <v>36</v>
      </c>
      <c r="C20" s="30"/>
      <c r="D20" s="27"/>
      <c r="E20" s="27">
        <f>455*12/2</f>
        <v>2730</v>
      </c>
      <c r="F20" s="29"/>
      <c r="G20" s="29">
        <v>2800</v>
      </c>
      <c r="H20" s="29"/>
      <c r="I20" s="29"/>
      <c r="J20" s="29"/>
      <c r="K20" s="29"/>
    </row>
    <row r="21" spans="1:11">
      <c r="A21" s="30"/>
      <c r="B21" s="27" t="s">
        <v>37</v>
      </c>
      <c r="C21" s="30"/>
      <c r="D21" s="27"/>
      <c r="E21" s="27">
        <f>455*12/2</f>
        <v>2730</v>
      </c>
      <c r="F21" s="29"/>
      <c r="G21" s="29">
        <v>2800</v>
      </c>
      <c r="H21" s="29"/>
      <c r="I21" s="29"/>
      <c r="J21" s="29"/>
      <c r="K21" s="29"/>
    </row>
    <row r="22" spans="1:11">
      <c r="A22" s="30"/>
      <c r="B22" s="32" t="s">
        <v>34</v>
      </c>
      <c r="C22" s="30"/>
      <c r="D22" s="27" t="s">
        <v>39</v>
      </c>
      <c r="E22" s="32">
        <f>679*12/2</f>
        <v>4074</v>
      </c>
      <c r="F22" s="29"/>
      <c r="G22" s="29">
        <v>1800</v>
      </c>
      <c r="H22" s="29">
        <v>8</v>
      </c>
      <c r="I22" s="29"/>
      <c r="J22" s="29">
        <v>21.3</v>
      </c>
      <c r="K22" s="29"/>
    </row>
    <row r="23" spans="1:11">
      <c r="A23" s="30"/>
      <c r="B23" s="32"/>
      <c r="C23" s="30"/>
      <c r="D23" s="27"/>
      <c r="E23" s="32"/>
      <c r="F23" s="29"/>
      <c r="G23" s="29">
        <v>1800</v>
      </c>
      <c r="H23" s="29">
        <v>9</v>
      </c>
      <c r="I23" s="29"/>
      <c r="J23" s="29">
        <v>21.3</v>
      </c>
      <c r="K23" s="29"/>
    </row>
    <row r="24" spans="1:11">
      <c r="A24" s="30"/>
      <c r="B24" s="32"/>
      <c r="C24" s="30"/>
      <c r="D24" s="27"/>
      <c r="E24" s="32"/>
      <c r="F24" s="29"/>
      <c r="G24" s="29">
        <v>550</v>
      </c>
      <c r="H24" s="29">
        <v>10</v>
      </c>
      <c r="I24" s="29"/>
      <c r="J24" s="29">
        <v>8.4</v>
      </c>
      <c r="K24" s="29"/>
    </row>
    <row r="25" spans="1:11">
      <c r="A25" s="30"/>
      <c r="B25" s="27" t="s">
        <v>36</v>
      </c>
      <c r="C25" s="30"/>
      <c r="D25" s="27"/>
      <c r="E25" s="27">
        <f>679*12/2</f>
        <v>4074</v>
      </c>
      <c r="F25" s="29"/>
      <c r="G25" s="29">
        <v>4200</v>
      </c>
      <c r="H25" s="29"/>
      <c r="I25" s="29"/>
      <c r="J25" s="29"/>
      <c r="K25" s="29"/>
    </row>
    <row r="26" spans="1:11">
      <c r="A26" s="30"/>
      <c r="B26" s="27" t="s">
        <v>37</v>
      </c>
      <c r="C26" s="30"/>
      <c r="D26" s="27"/>
      <c r="E26" s="27">
        <f>679*12/2</f>
        <v>4074</v>
      </c>
      <c r="F26" s="29"/>
      <c r="G26" s="29">
        <v>4200</v>
      </c>
      <c r="H26" s="29"/>
      <c r="I26" s="29"/>
      <c r="J26" s="29"/>
      <c r="K26" s="29"/>
    </row>
    <row r="27" spans="1:11">
      <c r="A27" s="30"/>
      <c r="B27" s="32" t="s">
        <v>34</v>
      </c>
      <c r="C27" s="30"/>
      <c r="D27" s="27" t="s">
        <v>40</v>
      </c>
      <c r="E27" s="32">
        <f>636*12/2</f>
        <v>3816</v>
      </c>
      <c r="F27" s="29"/>
      <c r="G27" s="29">
        <v>1800</v>
      </c>
      <c r="H27" s="29">
        <v>11</v>
      </c>
      <c r="I27" s="29"/>
      <c r="J27" s="29">
        <v>21.3</v>
      </c>
      <c r="K27" s="29"/>
    </row>
    <row r="28" spans="1:11">
      <c r="A28" s="30"/>
      <c r="B28" s="32"/>
      <c r="C28" s="30"/>
      <c r="D28" s="27"/>
      <c r="E28" s="32"/>
      <c r="F28" s="29"/>
      <c r="G28" s="29">
        <v>1800</v>
      </c>
      <c r="H28" s="29">
        <v>12</v>
      </c>
      <c r="I28" s="29"/>
      <c r="J28" s="29">
        <v>21.3</v>
      </c>
      <c r="K28" s="29"/>
    </row>
    <row r="29" spans="1:11">
      <c r="A29" s="30"/>
      <c r="B29" s="32"/>
      <c r="C29" s="30"/>
      <c r="D29" s="27"/>
      <c r="E29" s="32"/>
      <c r="F29" s="29"/>
      <c r="G29" s="29">
        <v>250</v>
      </c>
      <c r="H29" s="29">
        <v>13</v>
      </c>
      <c r="I29" s="29"/>
      <c r="J29" s="29">
        <v>4.9</v>
      </c>
      <c r="K29" s="29"/>
    </row>
    <row r="30" spans="1:11">
      <c r="A30" s="30"/>
      <c r="B30" s="27" t="s">
        <v>41</v>
      </c>
      <c r="C30" s="30"/>
      <c r="D30" s="27"/>
      <c r="E30" s="27">
        <f>636*12/2</f>
        <v>3816</v>
      </c>
      <c r="F30" s="29"/>
      <c r="G30" s="29">
        <v>4000</v>
      </c>
      <c r="H30" s="29"/>
      <c r="I30" s="29"/>
      <c r="J30" s="29"/>
      <c r="K30" s="29"/>
    </row>
    <row r="31" spans="1:11">
      <c r="A31" s="30"/>
      <c r="B31" s="27" t="s">
        <v>37</v>
      </c>
      <c r="C31" s="30"/>
      <c r="D31" s="27"/>
      <c r="E31" s="27">
        <f>636*12/2</f>
        <v>3816</v>
      </c>
      <c r="F31" s="29"/>
      <c r="G31" s="29">
        <v>4000</v>
      </c>
      <c r="H31" s="29"/>
      <c r="I31" s="29"/>
      <c r="J31" s="29"/>
      <c r="K31" s="29"/>
    </row>
    <row r="32" spans="1:11">
      <c r="A32" s="30"/>
      <c r="B32" s="27" t="s">
        <v>34</v>
      </c>
      <c r="C32" s="30"/>
      <c r="D32" s="27" t="s">
        <v>42</v>
      </c>
      <c r="E32" s="27">
        <f t="shared" ref="E32:E34" si="1">276*12/2</f>
        <v>1656</v>
      </c>
      <c r="F32" s="29"/>
      <c r="G32" s="29">
        <v>1700</v>
      </c>
      <c r="H32" s="29">
        <v>14</v>
      </c>
      <c r="I32" s="29"/>
      <c r="J32" s="29">
        <v>20.9</v>
      </c>
      <c r="K32" s="29"/>
    </row>
    <row r="33" spans="1:11">
      <c r="A33" s="30"/>
      <c r="B33" s="27" t="s">
        <v>41</v>
      </c>
      <c r="C33" s="30"/>
      <c r="D33" s="27"/>
      <c r="E33" s="27">
        <f t="shared" si="1"/>
        <v>1656</v>
      </c>
      <c r="F33" s="29"/>
      <c r="G33" s="29">
        <v>1700</v>
      </c>
      <c r="H33" s="29"/>
      <c r="I33" s="29"/>
      <c r="J33" s="29"/>
      <c r="K33" s="29"/>
    </row>
    <row r="34" spans="1:11">
      <c r="A34" s="33"/>
      <c r="B34" s="27" t="s">
        <v>43</v>
      </c>
      <c r="C34" s="33"/>
      <c r="D34" s="27"/>
      <c r="E34" s="27">
        <f t="shared" si="1"/>
        <v>1656</v>
      </c>
      <c r="F34" s="29"/>
      <c r="G34" s="29">
        <v>1700</v>
      </c>
      <c r="H34" s="29"/>
      <c r="I34" s="29"/>
      <c r="J34" s="29"/>
      <c r="K34" s="29"/>
    </row>
    <row r="35" spans="1:11">
      <c r="A35" s="29" t="s">
        <v>44</v>
      </c>
      <c r="B35" s="29"/>
      <c r="C35" s="29"/>
      <c r="D35" s="29"/>
      <c r="E35" s="34">
        <f>SUM(E8:E34)</f>
        <v>52576</v>
      </c>
      <c r="F35" s="34"/>
      <c r="G35" s="34">
        <f>SUM(G8:G34)</f>
        <v>54290</v>
      </c>
      <c r="H35" s="34">
        <v>14</v>
      </c>
      <c r="I35" s="34"/>
      <c r="J35" s="34">
        <f>SUM(J8:J34)</f>
        <v>209.8</v>
      </c>
      <c r="K35" s="29"/>
    </row>
  </sheetData>
  <mergeCells count="39">
    <mergeCell ref="A1:K1"/>
    <mergeCell ref="A2:D2"/>
    <mergeCell ref="E2:K2"/>
    <mergeCell ref="A8:A34"/>
    <mergeCell ref="B14:B15"/>
    <mergeCell ref="B18:B19"/>
    <mergeCell ref="B22:B24"/>
    <mergeCell ref="B27:B29"/>
    <mergeCell ref="C8:C34"/>
    <mergeCell ref="D8:D9"/>
    <mergeCell ref="D10:D11"/>
    <mergeCell ref="D12:D13"/>
    <mergeCell ref="D14:D17"/>
    <mergeCell ref="D18:D21"/>
    <mergeCell ref="D22:D26"/>
    <mergeCell ref="D27:D31"/>
    <mergeCell ref="D32:D34"/>
    <mergeCell ref="E14:E15"/>
    <mergeCell ref="E18:E19"/>
    <mergeCell ref="E22:E24"/>
    <mergeCell ref="E27:E29"/>
    <mergeCell ref="H8:H9"/>
    <mergeCell ref="H10:H11"/>
    <mergeCell ref="H12:H13"/>
    <mergeCell ref="H15:H17"/>
    <mergeCell ref="H19:H21"/>
    <mergeCell ref="H24:H26"/>
    <mergeCell ref="H29:H31"/>
    <mergeCell ref="H32:H34"/>
    <mergeCell ref="J8:J9"/>
    <mergeCell ref="J10:J11"/>
    <mergeCell ref="J12:J13"/>
    <mergeCell ref="J15:J17"/>
    <mergeCell ref="J19:J21"/>
    <mergeCell ref="J24:J26"/>
    <mergeCell ref="J29:J31"/>
    <mergeCell ref="J32:J34"/>
    <mergeCell ref="A3:D4"/>
    <mergeCell ref="E3:K4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2025-03-08T08:56:30Z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2F35E07510FC44D88893ABAA7741C809_12</vt:lpwstr>
  </property>
</Properties>
</file>