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<sst xmlns="http://schemas.openxmlformats.org/spreadsheetml/2006/main" count="100" uniqueCount="56">
  <si>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</si>
  <si>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</si>
  <si>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</si>
  <si>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浙江省嘉兴市南湖区大桥镇常祖路760号(创领装卸服务公司） 肖成杰18767330430 韵达935086942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</si>
  <si>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</si>
  <si>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</si>
  <si>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</si>
  <si>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</si>
  <si>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</si>
  <si>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</si>
  <si>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</si>
  <si>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</si>
  <si>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</si>
  <si>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</si>
  <si>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</si>
  <si>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</si>
  <si>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</si>
  <si>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</si>
  <si>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</si>
  <si>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</si>
  <si>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</si>
  <si>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</si>
  <si>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</si>
  <si>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</si>
  <si>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</si>
  <si>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P25021077</t>
  </si>
  <si>
    <t xml:space="preserve">21 AULTH09845                                     </t>
  </si>
  <si>
    <t xml:space="preserve">S25020556 </t>
  </si>
  <si>
    <t xml:space="preserve">E8575AX                                                                                             </t>
  </si>
  <si>
    <t>36*35*21</t>
  </si>
  <si>
    <t>总计</t>
  </si>
  <si>
    <t>颜色</t>
  </si>
  <si>
    <t>尺码</t>
  </si>
  <si>
    <t>生产数</t>
  </si>
  <si>
    <t>PO号</t>
  </si>
  <si>
    <t>款号</t>
  </si>
  <si>
    <t>第1箱</t>
  </si>
  <si>
    <t>KH461 - Khaki</t>
  </si>
  <si>
    <t>XS</t>
  </si>
  <si>
    <t>有价格</t>
  </si>
  <si>
    <t>1562936/1562969/1563027/1563010/1563038/1563016/1563042/1562988/1562990/1563048/1563031/1563000/1563022/1563004/1562995/1563036/1563007/</t>
  </si>
  <si>
    <t>E8575AX</t>
  </si>
  <si>
    <t>S</t>
  </si>
  <si>
    <t>M</t>
  </si>
  <si>
    <t>L</t>
  </si>
  <si>
    <t>XL</t>
  </si>
  <si>
    <t>XXL</t>
  </si>
  <si>
    <t>第2箱</t>
  </si>
  <si>
    <t>BK27 - BLACK</t>
  </si>
  <si>
    <t>1564314/1562969/1563027/1563010/1563054/1563062/1563016/1562988/1562990/1563048/1563031/1563022/1563000/1563004/1562995/1563059/1563007/1564328</t>
  </si>
  <si>
    <t>BG778 - BEIGE</t>
  </si>
  <si>
    <t>1563010/1563038/1563042/1563016/1562988/1562990/1563048/1563000/1563004/1562995/1563036/1563007/1563045</t>
  </si>
  <si>
    <t>第3箱</t>
  </si>
  <si>
    <t>无价格</t>
  </si>
  <si>
    <t>1562965/1562968/1562962/1563052/1563052</t>
  </si>
  <si>
    <t>1564311/1562962/1564326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</si>
</sst>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H12" sqref="H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12301</v>
      </c>
      <c r="F8" s="29"/>
      <c r="G8" s="29">
        <v>12487</v>
      </c>
      <c r="H8" s="30">
        <v>1</v>
      </c>
      <c r="I8" s="29"/>
      <c r="J8" s="29">
        <v>13.2</v>
      </c>
      <c r="K8" s="29" t="s">
        <v>29</v>
      </c>
    </row>
    <row r="9" spans="1:11">
      <c r="A9" s="31"/>
      <c r="B9" s="32"/>
      <c r="C9" s="32"/>
      <c r="D9" s="32"/>
      <c r="E9" s="29">
        <v>13768</v>
      </c>
      <c r="F9" s="29"/>
      <c r="G9" s="29">
        <v>13906</v>
      </c>
      <c r="H9" s="30">
        <v>2</v>
      </c>
      <c r="I9" s="29"/>
      <c r="J9" s="29">
        <v>14.6</v>
      </c>
      <c r="K9" s="29" t="s">
        <v>29</v>
      </c>
    </row>
    <row r="10" spans="1:11">
      <c r="A10" s="33"/>
      <c r="B10" s="34"/>
      <c r="C10" s="34"/>
      <c r="D10" s="34"/>
      <c r="E10" s="29">
        <v>10198</v>
      </c>
      <c r="F10" s="29"/>
      <c r="G10" s="29">
        <v>10510</v>
      </c>
      <c r="H10" s="30">
        <v>3</v>
      </c>
      <c r="I10" s="29"/>
      <c r="J10" s="29">
        <v>11.2</v>
      </c>
      <c r="K10" s="29" t="s">
        <v>29</v>
      </c>
    </row>
    <row r="11" spans="1:11">
      <c r="A11" s="29" t="s">
        <v>30</v>
      </c>
      <c r="B11" s="29"/>
      <c r="C11" s="29"/>
      <c r="D11" s="29"/>
      <c r="E11" s="29">
        <f>SUM(E8:E10)</f>
        <v>36267</v>
      </c>
      <c r="F11" s="29"/>
      <c r="G11" s="29">
        <f>SUM(G8:G10)</f>
        <v>36903</v>
      </c>
      <c r="H11" s="30">
        <v>3</v>
      </c>
      <c r="I11" s="29"/>
      <c r="J11" s="29">
        <f>SUM(J8:J10)</f>
        <v>39</v>
      </c>
      <c r="K11" s="29"/>
    </row>
    <row r="14" spans="2:8">
      <c r="B14" s="35" t="s">
        <v>31</v>
      </c>
      <c r="C14" s="35" t="s">
        <v>32</v>
      </c>
      <c r="D14" s="36" t="s">
        <v>18</v>
      </c>
      <c r="E14" s="37" t="s">
        <v>33</v>
      </c>
      <c r="F14" s="35"/>
      <c r="G14" s="35" t="s">
        <v>34</v>
      </c>
      <c r="H14" s="35" t="s">
        <v>35</v>
      </c>
    </row>
    <row r="15" ht="15" spans="1:8">
      <c r="A15" s="29" t="s">
        <v>36</v>
      </c>
      <c r="B15" s="38" t="s">
        <v>37</v>
      </c>
      <c r="C15" s="39" t="s">
        <v>38</v>
      </c>
      <c r="D15" s="36">
        <v>839</v>
      </c>
      <c r="E15" s="37">
        <f t="shared" ref="E15:E26" si="0">D15*1.01</f>
        <v>847.39</v>
      </c>
      <c r="F15" s="40" t="s">
        <v>39</v>
      </c>
      <c r="G15" s="41" t="s">
        <v>40</v>
      </c>
      <c r="H15" s="39" t="s">
        <v>41</v>
      </c>
    </row>
    <row r="16" ht="15" spans="1:8">
      <c r="A16" s="29"/>
      <c r="B16" s="38"/>
      <c r="C16" s="39" t="s">
        <v>42</v>
      </c>
      <c r="D16" s="36">
        <v>1107</v>
      </c>
      <c r="E16" s="37">
        <f t="shared" si="0"/>
        <v>1118.07</v>
      </c>
      <c r="F16" s="40"/>
      <c r="G16" s="41"/>
      <c r="H16" s="39"/>
    </row>
    <row r="17" ht="15" spans="1:8">
      <c r="A17" s="29"/>
      <c r="B17" s="38"/>
      <c r="C17" s="39" t="s">
        <v>43</v>
      </c>
      <c r="D17" s="36">
        <v>1926</v>
      </c>
      <c r="E17" s="37">
        <f t="shared" si="0"/>
        <v>1945.26</v>
      </c>
      <c r="F17" s="40"/>
      <c r="G17" s="41"/>
      <c r="H17" s="39"/>
    </row>
    <row r="18" ht="15" spans="1:8">
      <c r="A18" s="29"/>
      <c r="B18" s="38"/>
      <c r="C18" s="39" t="s">
        <v>44</v>
      </c>
      <c r="D18" s="36">
        <v>1658</v>
      </c>
      <c r="E18" s="37">
        <f t="shared" si="0"/>
        <v>1674.58</v>
      </c>
      <c r="F18" s="40"/>
      <c r="G18" s="41"/>
      <c r="H18" s="39"/>
    </row>
    <row r="19" ht="15" spans="1:8">
      <c r="A19" s="29"/>
      <c r="B19" s="38"/>
      <c r="C19" s="39" t="s">
        <v>45</v>
      </c>
      <c r="D19" s="36">
        <v>2209</v>
      </c>
      <c r="E19" s="37">
        <f t="shared" si="0"/>
        <v>2231.09</v>
      </c>
      <c r="F19" s="40"/>
      <c r="G19" s="41"/>
      <c r="H19" s="39"/>
    </row>
    <row r="20" ht="15" spans="1:8">
      <c r="A20" s="29"/>
      <c r="B20" s="38"/>
      <c r="C20" s="39" t="s">
        <v>46</v>
      </c>
      <c r="D20" s="36">
        <v>1390</v>
      </c>
      <c r="E20" s="37">
        <f t="shared" si="0"/>
        <v>1403.9</v>
      </c>
      <c r="F20" s="40"/>
      <c r="G20" s="41"/>
      <c r="H20" s="39"/>
    </row>
    <row r="21" ht="15" spans="1:8">
      <c r="A21" s="29" t="s">
        <v>47</v>
      </c>
      <c r="B21" s="38" t="s">
        <v>48</v>
      </c>
      <c r="C21" s="39" t="s">
        <v>38</v>
      </c>
      <c r="D21" s="36">
        <v>1149</v>
      </c>
      <c r="E21" s="37">
        <f t="shared" si="0"/>
        <v>1160.49</v>
      </c>
      <c r="F21" s="40" t="s">
        <v>39</v>
      </c>
      <c r="G21" s="41" t="s">
        <v>49</v>
      </c>
      <c r="H21" s="39"/>
    </row>
    <row r="22" ht="15" spans="1:8">
      <c r="A22" s="29"/>
      <c r="B22" s="38"/>
      <c r="C22" s="39" t="s">
        <v>42</v>
      </c>
      <c r="D22" s="36">
        <v>1149</v>
      </c>
      <c r="E22" s="37">
        <f t="shared" si="0"/>
        <v>1160.49</v>
      </c>
      <c r="F22" s="40"/>
      <c r="G22" s="41"/>
      <c r="H22" s="39"/>
    </row>
    <row r="23" ht="15" spans="1:8">
      <c r="A23" s="29"/>
      <c r="B23" s="38"/>
      <c r="C23" s="39" t="s">
        <v>43</v>
      </c>
      <c r="D23" s="36">
        <v>2298</v>
      </c>
      <c r="E23" s="37">
        <f t="shared" si="0"/>
        <v>2320.98</v>
      </c>
      <c r="F23" s="40"/>
      <c r="G23" s="41"/>
      <c r="H23" s="39"/>
    </row>
    <row r="24" ht="15" spans="1:8">
      <c r="A24" s="29"/>
      <c r="B24" s="38"/>
      <c r="C24" s="39" t="s">
        <v>44</v>
      </c>
      <c r="D24" s="36">
        <v>3437</v>
      </c>
      <c r="E24" s="37">
        <f t="shared" si="0"/>
        <v>3471.37</v>
      </c>
      <c r="F24" s="40"/>
      <c r="G24" s="41"/>
      <c r="H24" s="39"/>
    </row>
    <row r="25" ht="15" spans="1:8">
      <c r="A25" s="29"/>
      <c r="B25" s="38"/>
      <c r="C25" s="39" t="s">
        <v>45</v>
      </c>
      <c r="D25" s="36">
        <v>3437</v>
      </c>
      <c r="E25" s="37">
        <f t="shared" si="0"/>
        <v>3471.37</v>
      </c>
      <c r="F25" s="40"/>
      <c r="G25" s="41"/>
      <c r="H25" s="39"/>
    </row>
    <row r="26" ht="15" spans="1:8">
      <c r="A26" s="29"/>
      <c r="B26" s="38"/>
      <c r="C26" s="39" t="s">
        <v>46</v>
      </c>
      <c r="D26" s="36">
        <v>2298</v>
      </c>
      <c r="E26" s="37">
        <f t="shared" si="0"/>
        <v>2320.98</v>
      </c>
      <c r="F26" s="40"/>
      <c r="G26" s="41"/>
      <c r="H26" s="39"/>
    </row>
    <row r="27" ht="15" spans="1:8">
      <c r="A27" s="29" t="s">
        <v>36</v>
      </c>
      <c r="B27" s="38" t="s">
        <v>50</v>
      </c>
      <c r="C27" s="39" t="s">
        <v>38</v>
      </c>
      <c r="D27" s="36">
        <v>292</v>
      </c>
      <c r="E27" s="37">
        <f t="shared" ref="E27:E44" si="1">D27*1.03</f>
        <v>300.76</v>
      </c>
      <c r="F27" s="40" t="s">
        <v>39</v>
      </c>
      <c r="G27" s="41" t="s">
        <v>51</v>
      </c>
      <c r="H27" s="39"/>
    </row>
    <row r="28" ht="15" spans="1:8">
      <c r="A28" s="29"/>
      <c r="B28" s="38"/>
      <c r="C28" s="39" t="s">
        <v>42</v>
      </c>
      <c r="D28" s="36">
        <v>574</v>
      </c>
      <c r="E28" s="37">
        <f t="shared" si="1"/>
        <v>591.22</v>
      </c>
      <c r="F28" s="40"/>
      <c r="G28" s="41"/>
      <c r="H28" s="39"/>
    </row>
    <row r="29" ht="15" spans="1:8">
      <c r="A29" s="29"/>
      <c r="B29" s="38"/>
      <c r="C29" s="39" t="s">
        <v>43</v>
      </c>
      <c r="D29" s="36">
        <v>861</v>
      </c>
      <c r="E29" s="37">
        <f t="shared" si="1"/>
        <v>886.83</v>
      </c>
      <c r="F29" s="40"/>
      <c r="G29" s="41"/>
      <c r="H29" s="39"/>
    </row>
    <row r="30" ht="15" spans="1:8">
      <c r="A30" s="29"/>
      <c r="B30" s="38"/>
      <c r="C30" s="39" t="s">
        <v>44</v>
      </c>
      <c r="D30" s="36">
        <v>574</v>
      </c>
      <c r="E30" s="37">
        <f t="shared" si="1"/>
        <v>591.22</v>
      </c>
      <c r="F30" s="40"/>
      <c r="G30" s="41"/>
      <c r="H30" s="39"/>
    </row>
    <row r="31" ht="15" spans="1:8">
      <c r="A31" s="29"/>
      <c r="B31" s="38"/>
      <c r="C31" s="39" t="s">
        <v>45</v>
      </c>
      <c r="D31" s="36">
        <v>574</v>
      </c>
      <c r="E31" s="37">
        <f t="shared" si="1"/>
        <v>591.22</v>
      </c>
      <c r="F31" s="40"/>
      <c r="G31" s="41"/>
      <c r="H31" s="39"/>
    </row>
    <row r="32" ht="15" spans="1:8">
      <c r="A32" s="29"/>
      <c r="B32" s="38"/>
      <c r="C32" s="39" t="s">
        <v>46</v>
      </c>
      <c r="D32" s="36">
        <v>297</v>
      </c>
      <c r="E32" s="37">
        <f t="shared" si="1"/>
        <v>305.91</v>
      </c>
      <c r="F32" s="40"/>
      <c r="G32" s="41"/>
      <c r="H32" s="39"/>
    </row>
    <row r="33" ht="15" spans="1:8">
      <c r="A33" s="29" t="s">
        <v>52</v>
      </c>
      <c r="B33" s="38" t="s">
        <v>37</v>
      </c>
      <c r="C33" s="39" t="s">
        <v>38</v>
      </c>
      <c r="D33" s="36">
        <v>468</v>
      </c>
      <c r="E33" s="37">
        <f t="shared" si="1"/>
        <v>482.04</v>
      </c>
      <c r="F33" s="40" t="s">
        <v>53</v>
      </c>
      <c r="G33" s="41" t="s">
        <v>54</v>
      </c>
      <c r="H33" s="39" t="s">
        <v>41</v>
      </c>
    </row>
    <row r="34" ht="15" spans="1:8">
      <c r="A34" s="29"/>
      <c r="B34" s="38"/>
      <c r="C34" s="39" t="s">
        <v>42</v>
      </c>
      <c r="D34" s="36">
        <v>468</v>
      </c>
      <c r="E34" s="37">
        <f t="shared" si="1"/>
        <v>482.04</v>
      </c>
      <c r="F34" s="40"/>
      <c r="G34" s="41"/>
      <c r="H34" s="39"/>
    </row>
    <row r="35" ht="15" spans="1:8">
      <c r="A35" s="29"/>
      <c r="B35" s="38"/>
      <c r="C35" s="39" t="s">
        <v>43</v>
      </c>
      <c r="D35" s="36">
        <v>468</v>
      </c>
      <c r="E35" s="37">
        <f t="shared" si="1"/>
        <v>482.04</v>
      </c>
      <c r="F35" s="40"/>
      <c r="G35" s="41"/>
      <c r="H35" s="39"/>
    </row>
    <row r="36" ht="15" spans="1:8">
      <c r="A36" s="29"/>
      <c r="B36" s="38"/>
      <c r="C36" s="39" t="s">
        <v>44</v>
      </c>
      <c r="D36" s="36">
        <v>508</v>
      </c>
      <c r="E36" s="37">
        <f t="shared" si="1"/>
        <v>523.24</v>
      </c>
      <c r="F36" s="40"/>
      <c r="G36" s="41"/>
      <c r="H36" s="39"/>
    </row>
    <row r="37" ht="15" spans="1:8">
      <c r="A37" s="29"/>
      <c r="B37" s="38"/>
      <c r="C37" s="39" t="s">
        <v>45</v>
      </c>
      <c r="D37" s="36">
        <v>548</v>
      </c>
      <c r="E37" s="37">
        <f t="shared" si="1"/>
        <v>564.44</v>
      </c>
      <c r="F37" s="40"/>
      <c r="G37" s="41"/>
      <c r="H37" s="39"/>
    </row>
    <row r="38" ht="15" spans="1:8">
      <c r="A38" s="29"/>
      <c r="B38" s="38"/>
      <c r="C38" s="39" t="s">
        <v>46</v>
      </c>
      <c r="D38" s="36">
        <v>548</v>
      </c>
      <c r="E38" s="37">
        <f t="shared" si="1"/>
        <v>564.44</v>
      </c>
      <c r="F38" s="40"/>
      <c r="G38" s="41"/>
      <c r="H38" s="39"/>
    </row>
    <row r="39" ht="15" spans="1:8">
      <c r="A39" s="29"/>
      <c r="B39" s="38" t="s">
        <v>48</v>
      </c>
      <c r="C39" s="39" t="s">
        <v>38</v>
      </c>
      <c r="D39" s="36">
        <v>840</v>
      </c>
      <c r="E39" s="37">
        <f t="shared" si="1"/>
        <v>865.2</v>
      </c>
      <c r="F39" s="40" t="s">
        <v>53</v>
      </c>
      <c r="G39" s="41" t="s">
        <v>55</v>
      </c>
      <c r="H39" s="39"/>
    </row>
    <row r="40" ht="15" spans="1:8">
      <c r="A40" s="29"/>
      <c r="B40" s="38"/>
      <c r="C40" s="39" t="s">
        <v>42</v>
      </c>
      <c r="D40" s="36">
        <v>840</v>
      </c>
      <c r="E40" s="37">
        <f t="shared" si="1"/>
        <v>865.2</v>
      </c>
      <c r="F40" s="40"/>
      <c r="G40" s="41"/>
      <c r="H40" s="39"/>
    </row>
    <row r="41" ht="15" spans="1:8">
      <c r="A41" s="29"/>
      <c r="B41" s="38"/>
      <c r="C41" s="39" t="s">
        <v>43</v>
      </c>
      <c r="D41" s="36">
        <v>880</v>
      </c>
      <c r="E41" s="37">
        <f t="shared" si="1"/>
        <v>906.4</v>
      </c>
      <c r="F41" s="40"/>
      <c r="G41" s="41"/>
      <c r="H41" s="39"/>
    </row>
    <row r="42" ht="15" spans="1:8">
      <c r="A42" s="29"/>
      <c r="B42" s="38"/>
      <c r="C42" s="39" t="s">
        <v>44</v>
      </c>
      <c r="D42" s="36">
        <v>2580</v>
      </c>
      <c r="E42" s="37">
        <f t="shared" si="1"/>
        <v>2657.4</v>
      </c>
      <c r="F42" s="40"/>
      <c r="G42" s="41"/>
      <c r="H42" s="39"/>
    </row>
    <row r="43" ht="15" spans="1:8">
      <c r="A43" s="29"/>
      <c r="B43" s="38"/>
      <c r="C43" s="39" t="s">
        <v>45</v>
      </c>
      <c r="D43" s="36">
        <v>920</v>
      </c>
      <c r="E43" s="37">
        <f t="shared" si="1"/>
        <v>947.6</v>
      </c>
      <c r="F43" s="40"/>
      <c r="G43" s="41"/>
      <c r="H43" s="39"/>
    </row>
    <row r="44" ht="15" spans="1:8">
      <c r="A44" s="29"/>
      <c r="B44" s="38"/>
      <c r="C44" s="39" t="s">
        <v>46</v>
      </c>
      <c r="D44" s="36">
        <v>920</v>
      </c>
      <c r="E44" s="37">
        <f t="shared" si="1"/>
        <v>947.6</v>
      </c>
      <c r="F44" s="40"/>
      <c r="G44" s="41"/>
      <c r="H44" s="39"/>
    </row>
    <row r="45" ht="15" spans="1:8">
      <c r="A45" s="29"/>
      <c r="B45" s="38" t="s">
        <v>50</v>
      </c>
      <c r="C45" s="39" t="s">
        <v>38</v>
      </c>
      <c r="D45" s="36">
        <v>35</v>
      </c>
      <c r="E45" s="37">
        <f t="shared" ref="E45:E50" si="2">D45*1.03+1</f>
        <v>37.05</v>
      </c>
      <c r="F45" s="40" t="s">
        <v>53</v>
      </c>
      <c r="G45" s="41">
        <v>1563052</v>
      </c>
      <c r="H45" s="39"/>
    </row>
    <row r="46" ht="15" spans="1:8">
      <c r="A46" s="29"/>
      <c r="B46" s="38"/>
      <c r="C46" s="39" t="s">
        <v>42</v>
      </c>
      <c r="D46" s="36">
        <v>35</v>
      </c>
      <c r="E46" s="37">
        <f t="shared" si="2"/>
        <v>37.05</v>
      </c>
      <c r="F46" s="40"/>
      <c r="G46" s="41"/>
      <c r="H46" s="39"/>
    </row>
    <row r="47" ht="15" spans="1:8">
      <c r="A47" s="29"/>
      <c r="B47" s="38"/>
      <c r="C47" s="39" t="s">
        <v>43</v>
      </c>
      <c r="D47" s="36">
        <v>35</v>
      </c>
      <c r="E47" s="37">
        <f t="shared" si="2"/>
        <v>37.05</v>
      </c>
      <c r="F47" s="40"/>
      <c r="G47" s="41"/>
      <c r="H47" s="39"/>
    </row>
    <row r="48" ht="15" spans="1:8">
      <c r="A48" s="29"/>
      <c r="B48" s="38"/>
      <c r="C48" s="39" t="s">
        <v>44</v>
      </c>
      <c r="D48" s="36">
        <v>35</v>
      </c>
      <c r="E48" s="37">
        <f t="shared" si="2"/>
        <v>37.05</v>
      </c>
      <c r="F48" s="40"/>
      <c r="G48" s="41"/>
      <c r="H48" s="39"/>
    </row>
    <row r="49" ht="15" spans="1:8">
      <c r="A49" s="29"/>
      <c r="B49" s="38"/>
      <c r="C49" s="39" t="s">
        <v>45</v>
      </c>
      <c r="D49" s="36">
        <v>35</v>
      </c>
      <c r="E49" s="37">
        <f t="shared" si="2"/>
        <v>37.05</v>
      </c>
      <c r="F49" s="40"/>
      <c r="G49" s="41"/>
      <c r="H49" s="39"/>
    </row>
    <row r="50" ht="15" spans="1:8">
      <c r="A50" s="29"/>
      <c r="B50" s="38"/>
      <c r="C50" s="39" t="s">
        <v>46</v>
      </c>
      <c r="D50" s="36">
        <v>35</v>
      </c>
      <c r="E50" s="37">
        <f t="shared" si="2"/>
        <v>37.05</v>
      </c>
      <c r="F50" s="40"/>
      <c r="G50" s="41"/>
      <c r="H50" s="39"/>
    </row>
    <row r="51" ht="15" spans="2:8">
      <c r="B51" s="35" t="s">
        <v>30</v>
      </c>
      <c r="C51" s="35"/>
      <c r="D51" s="36">
        <f>SUM(D15:D50)</f>
        <v>36267</v>
      </c>
      <c r="E51" s="37">
        <f>SUM(E15:E50)</f>
        <v>36903.07</v>
      </c>
      <c r="F51" s="35"/>
      <c r="G51" s="41"/>
      <c r="H51" s="35"/>
    </row>
  </sheetData>
  <mergeCells count="33">
    <mergeCell ref="A1:K1"/>
    <mergeCell ref="A2:D2"/>
    <mergeCell ref="E2:K2"/>
    <mergeCell ref="A8:A10"/>
    <mergeCell ref="A15:A20"/>
    <mergeCell ref="A21:A26"/>
    <mergeCell ref="A27:A32"/>
    <mergeCell ref="A33:A50"/>
    <mergeCell ref="B8:B10"/>
    <mergeCell ref="B15:B20"/>
    <mergeCell ref="B21:B26"/>
    <mergeCell ref="B27:B32"/>
    <mergeCell ref="B33:B38"/>
    <mergeCell ref="B39:B44"/>
    <mergeCell ref="B45:B50"/>
    <mergeCell ref="C8:C10"/>
    <mergeCell ref="D8:D10"/>
    <mergeCell ref="F15:F20"/>
    <mergeCell ref="F21:F26"/>
    <mergeCell ref="F27:F32"/>
    <mergeCell ref="F33:F38"/>
    <mergeCell ref="F39:F44"/>
    <mergeCell ref="F45:F50"/>
    <mergeCell ref="G15:G20"/>
    <mergeCell ref="G21:G26"/>
    <mergeCell ref="G27:G32"/>
    <mergeCell ref="G33:G38"/>
    <mergeCell ref="G39:G44"/>
    <mergeCell ref="G45:G50"/>
    <mergeCell ref="H15:H32"/>
    <mergeCell ref="H33:H5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2025-03-06T08:53:50Z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3F5CDE02E04848D780C1591A4F051317_13</vt:lpwstr>
  </property>
</Properties>
</file>