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<sst xmlns="http://schemas.openxmlformats.org/spreadsheetml/2006/main" count="255" uniqueCount="85">
  <si>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</si>
  <si>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</si>
  <si>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</si>
  <si>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江西省上饶市信州区灵溪街道新街54号 张宪辉 13479381060 中通73546696491887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</si>
  <si>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</si>
  <si>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</si>
  <si>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</si>
  <si>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</si>
  <si>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</si>
  <si>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</si>
  <si>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</si>
  <si>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</si>
  <si>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</si>
  <si>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</si>
  <si>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</si>
  <si>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</si>
  <si>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</si>
  <si>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</si>
  <si>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</si>
  <si>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</si>
  <si>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</si>
  <si>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</si>
  <si>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</si>
  <si>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</si>
  <si>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</si>
  <si>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P25030365</t>
  </si>
  <si>
    <t xml:space="preserve">21 AULTH09845                                     </t>
  </si>
  <si>
    <t xml:space="preserve">S25030174 </t>
  </si>
  <si>
    <t xml:space="preserve">F0469AX                                                                                             </t>
  </si>
  <si>
    <t>36*35*21</t>
  </si>
  <si>
    <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</si>
  <si>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F0470AX                                                                                             </t>
  </si>
  <si>
    <t xml:space="preserve">F0472AX                                                                                             </t>
  </si>
  <si>
    <t xml:space="preserve">F0473AX                                                                                             </t>
  </si>
  <si>
    <t xml:space="preserve">F1915A8                                                                                             </t>
  </si>
  <si>
    <t xml:space="preserve">F1937A8                                                                                             </t>
  </si>
  <si>
    <t xml:space="preserve">F1950A8                                                                                             </t>
  </si>
  <si>
    <t xml:space="preserve">F2094AX                                                                                             </t>
  </si>
  <si>
    <t xml:space="preserve">F2112AX                                                                                             </t>
  </si>
  <si>
    <t>26*16*11</t>
  </si>
  <si>
    <t>总计</t>
  </si>
  <si>
    <t>颜色</t>
  </si>
  <si>
    <t>尺码</t>
  </si>
  <si>
    <t>生产数</t>
  </si>
  <si>
    <t>PO号</t>
  </si>
  <si>
    <t>款号</t>
  </si>
  <si>
    <t>BK23 - BLACK</t>
  </si>
  <si>
    <t>40/41</t>
  </si>
  <si>
    <t>有价格</t>
  </si>
  <si>
    <r>
      <rPr>
        <b/>
        <sz val="11"/>
        <rFont val="宋体"/>
        <charset val="134"/>
      </rPr>
      <t>其他</t>
    </r>
    <r>
      <rPr>
        <b/>
        <sz val="11"/>
        <rFont val="Calibri"/>
        <charset val="134"/>
      </rPr>
      <t>PO</t>
    </r>
  </si>
  <si>
    <t>F0469AX</t>
  </si>
  <si>
    <t>BN85 - BROWN</t>
  </si>
  <si>
    <t>36-37</t>
  </si>
  <si>
    <r>
      <rPr>
        <b/>
        <sz val="11"/>
        <rFont val="Calibri"/>
        <charset val="134"/>
      </rPr>
      <t>其他</t>
    </r>
    <r>
      <rPr>
        <b/>
        <sz val="11"/>
        <rFont val="Calibri"/>
        <charset val="134"/>
      </rPr>
      <t>PO</t>
    </r>
  </si>
  <si>
    <t>F2112AX</t>
  </si>
  <si>
    <t>42/43</t>
  </si>
  <si>
    <t>38-39</t>
  </si>
  <si>
    <t>44/45</t>
  </si>
  <si>
    <t>40-41</t>
  </si>
  <si>
    <t>无价格</t>
  </si>
  <si>
    <t>空白吊牌</t>
  </si>
  <si>
    <t>1579904/1579907/1579908</t>
  </si>
  <si>
    <t>1581044/1581048/1581049/1581104</t>
  </si>
  <si>
    <t>BG26 - BEIGE</t>
  </si>
  <si>
    <t>F0470AX</t>
  </si>
  <si>
    <t>第二箱</t>
  </si>
  <si>
    <t>1579924/1579928/1579930</t>
  </si>
  <si>
    <t>F0472AX</t>
  </si>
  <si>
    <t>1579937/1579939/1579940</t>
  </si>
  <si>
    <t>其他po</t>
  </si>
  <si>
    <t>F0473AX</t>
  </si>
  <si>
    <t>1579943/1579945/1579946</t>
  </si>
  <si>
    <t>BN450 - BROWN</t>
  </si>
  <si>
    <t>30/31</t>
  </si>
  <si>
    <t>F1915A8</t>
  </si>
  <si>
    <t>32/33</t>
  </si>
  <si>
    <t>34/35</t>
  </si>
  <si>
    <t>KR1 - KARMA</t>
  </si>
  <si>
    <t>F1937A8</t>
  </si>
  <si>
    <t>YL216 - GOLD</t>
  </si>
  <si>
    <t>F1950A8</t>
  </si>
  <si>
    <t>YL1 - YELLOW</t>
  </si>
  <si>
    <t>F2094AX</t>
  </si>
  <si>
    <t>1581059/1581061/1581062</t>
  </si>
  <si>
    <t>第一箱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</si>
</sst>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177" fontId="0" fillId="0" borderId="0" xfId="0" applyNumberFormat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3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tabSelected="1" workbookViewId="0">
      <selection activeCell="M6" sqref="M6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45727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69" t="s">
        <v>11</v>
      </c>
      <c r="J6" s="69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70" t="s">
        <v>22</v>
      </c>
      <c r="J7" s="70" t="s">
        <v>23</v>
      </c>
      <c r="K7" s="22" t="s">
        <v>24</v>
      </c>
    </row>
    <row r="8" ht="15" spans="1:11">
      <c r="A8" s="27" t="s">
        <v>25</v>
      </c>
      <c r="B8" s="28" t="s">
        <v>26</v>
      </c>
      <c r="C8" s="29" t="s">
        <v>27</v>
      </c>
      <c r="D8" s="29" t="s">
        <v>28</v>
      </c>
      <c r="E8" s="30">
        <v>1026</v>
      </c>
      <c r="F8" s="30"/>
      <c r="G8" s="30">
        <v>1063</v>
      </c>
      <c r="H8" s="31">
        <v>1</v>
      </c>
      <c r="I8" s="30"/>
      <c r="J8" s="30">
        <v>13.5</v>
      </c>
      <c r="K8" s="71" t="s">
        <v>29</v>
      </c>
    </row>
    <row r="9" ht="15" spans="1:11">
      <c r="A9" s="32"/>
      <c r="B9" s="28" t="s">
        <v>30</v>
      </c>
      <c r="C9" s="33"/>
      <c r="D9" s="34"/>
      <c r="E9" s="30">
        <v>216</v>
      </c>
      <c r="F9" s="30"/>
      <c r="G9" s="30">
        <v>220</v>
      </c>
      <c r="H9" s="31"/>
      <c r="I9" s="30"/>
      <c r="J9" s="30"/>
      <c r="K9" s="30"/>
    </row>
    <row r="10" ht="15" spans="1:11">
      <c r="A10" s="32"/>
      <c r="B10" s="28" t="s">
        <v>26</v>
      </c>
      <c r="C10" s="33"/>
      <c r="D10" s="29" t="s">
        <v>31</v>
      </c>
      <c r="E10" s="30">
        <v>1422</v>
      </c>
      <c r="F10" s="30"/>
      <c r="G10" s="30">
        <v>1471</v>
      </c>
      <c r="H10" s="31"/>
      <c r="I10" s="30"/>
      <c r="J10" s="30"/>
      <c r="K10" s="30"/>
    </row>
    <row r="11" ht="15" spans="1:11">
      <c r="A11" s="32"/>
      <c r="B11" s="28" t="s">
        <v>30</v>
      </c>
      <c r="C11" s="33"/>
      <c r="D11" s="34"/>
      <c r="E11" s="30">
        <v>264</v>
      </c>
      <c r="F11" s="30"/>
      <c r="G11" s="30">
        <v>270</v>
      </c>
      <c r="H11" s="31"/>
      <c r="I11" s="30"/>
      <c r="J11" s="30"/>
      <c r="K11" s="30"/>
    </row>
    <row r="12" ht="15" spans="1:11">
      <c r="A12" s="32"/>
      <c r="B12" s="28" t="s">
        <v>26</v>
      </c>
      <c r="C12" s="33"/>
      <c r="D12" s="29" t="s">
        <v>32</v>
      </c>
      <c r="E12" s="30">
        <v>1746</v>
      </c>
      <c r="F12" s="30"/>
      <c r="G12" s="30">
        <v>1804</v>
      </c>
      <c r="H12" s="31"/>
      <c r="I12" s="30"/>
      <c r="J12" s="30"/>
      <c r="K12" s="30"/>
    </row>
    <row r="13" ht="15" spans="1:11">
      <c r="A13" s="32"/>
      <c r="B13" s="28" t="s">
        <v>30</v>
      </c>
      <c r="C13" s="33"/>
      <c r="D13" s="34"/>
      <c r="E13" s="30">
        <v>342</v>
      </c>
      <c r="F13" s="30"/>
      <c r="G13" s="30">
        <v>350</v>
      </c>
      <c r="H13" s="31"/>
      <c r="I13" s="30"/>
      <c r="J13" s="30"/>
      <c r="K13" s="30"/>
    </row>
    <row r="14" ht="15" spans="1:11">
      <c r="A14" s="32"/>
      <c r="B14" s="28" t="s">
        <v>26</v>
      </c>
      <c r="C14" s="33"/>
      <c r="D14" s="29" t="s">
        <v>33</v>
      </c>
      <c r="E14" s="30">
        <v>1494</v>
      </c>
      <c r="F14" s="30"/>
      <c r="G14" s="30">
        <v>1545</v>
      </c>
      <c r="H14" s="31"/>
      <c r="I14" s="30"/>
      <c r="J14" s="30"/>
      <c r="K14" s="30"/>
    </row>
    <row r="15" ht="15" spans="1:11">
      <c r="A15" s="32"/>
      <c r="B15" s="28" t="s">
        <v>30</v>
      </c>
      <c r="C15" s="33"/>
      <c r="D15" s="34"/>
      <c r="E15" s="30">
        <v>252</v>
      </c>
      <c r="F15" s="30"/>
      <c r="G15" s="30">
        <v>260</v>
      </c>
      <c r="H15" s="31"/>
      <c r="I15" s="30"/>
      <c r="J15" s="30"/>
      <c r="K15" s="30"/>
    </row>
    <row r="16" ht="15" spans="1:11">
      <c r="A16" s="32"/>
      <c r="B16" s="28" t="s">
        <v>26</v>
      </c>
      <c r="C16" s="33"/>
      <c r="D16" s="29" t="s">
        <v>34</v>
      </c>
      <c r="E16" s="30">
        <v>1194</v>
      </c>
      <c r="F16" s="30"/>
      <c r="G16" s="30">
        <v>1236</v>
      </c>
      <c r="H16" s="31"/>
      <c r="I16" s="30"/>
      <c r="J16" s="30"/>
      <c r="K16" s="30"/>
    </row>
    <row r="17" ht="15" spans="1:11">
      <c r="A17" s="32"/>
      <c r="B17" s="28" t="s">
        <v>30</v>
      </c>
      <c r="C17" s="33"/>
      <c r="D17" s="34"/>
      <c r="E17" s="30">
        <v>96</v>
      </c>
      <c r="F17" s="30"/>
      <c r="G17" s="30">
        <v>100</v>
      </c>
      <c r="H17" s="31"/>
      <c r="I17" s="30"/>
      <c r="J17" s="30"/>
      <c r="K17" s="30"/>
    </row>
    <row r="18" ht="15" spans="1:11">
      <c r="A18" s="32"/>
      <c r="B18" s="28" t="s">
        <v>26</v>
      </c>
      <c r="C18" s="33"/>
      <c r="D18" s="29" t="s">
        <v>35</v>
      </c>
      <c r="E18" s="30">
        <v>1368</v>
      </c>
      <c r="F18" s="30"/>
      <c r="G18" s="30">
        <v>1415</v>
      </c>
      <c r="H18" s="31"/>
      <c r="I18" s="30"/>
      <c r="J18" s="30"/>
      <c r="K18" s="30"/>
    </row>
    <row r="19" ht="15" spans="1:11">
      <c r="A19" s="32"/>
      <c r="B19" s="28" t="s">
        <v>30</v>
      </c>
      <c r="C19" s="33"/>
      <c r="D19" s="34"/>
      <c r="E19" s="30">
        <v>108</v>
      </c>
      <c r="F19" s="30"/>
      <c r="G19" s="30">
        <v>112</v>
      </c>
      <c r="H19" s="31"/>
      <c r="I19" s="30"/>
      <c r="J19" s="30"/>
      <c r="K19" s="30"/>
    </row>
    <row r="20" ht="15" spans="1:11">
      <c r="A20" s="32"/>
      <c r="B20" s="28" t="s">
        <v>26</v>
      </c>
      <c r="C20" s="33"/>
      <c r="D20" s="29" t="s">
        <v>36</v>
      </c>
      <c r="E20" s="30">
        <v>942</v>
      </c>
      <c r="F20" s="30"/>
      <c r="G20" s="30">
        <v>976</v>
      </c>
      <c r="H20" s="31"/>
      <c r="I20" s="30"/>
      <c r="J20" s="30"/>
      <c r="K20" s="30"/>
    </row>
    <row r="21" ht="15" spans="1:11">
      <c r="A21" s="32"/>
      <c r="B21" s="28" t="s">
        <v>30</v>
      </c>
      <c r="C21" s="33"/>
      <c r="D21" s="34"/>
      <c r="E21" s="30">
        <v>72</v>
      </c>
      <c r="F21" s="30"/>
      <c r="G21" s="30">
        <v>80</v>
      </c>
      <c r="H21" s="31"/>
      <c r="I21" s="30"/>
      <c r="J21" s="30"/>
      <c r="K21" s="30"/>
    </row>
    <row r="22" ht="15" spans="1:11">
      <c r="A22" s="32"/>
      <c r="B22" s="28" t="s">
        <v>26</v>
      </c>
      <c r="C22" s="33"/>
      <c r="D22" s="29" t="s">
        <v>37</v>
      </c>
      <c r="E22" s="30">
        <v>1560</v>
      </c>
      <c r="F22" s="30"/>
      <c r="G22" s="30">
        <v>1613</v>
      </c>
      <c r="H22" s="31"/>
      <c r="I22" s="30"/>
      <c r="J22" s="30"/>
      <c r="K22" s="30"/>
    </row>
    <row r="23" ht="15" spans="1:11">
      <c r="A23" s="32"/>
      <c r="B23" s="28" t="s">
        <v>30</v>
      </c>
      <c r="C23" s="33"/>
      <c r="D23" s="34"/>
      <c r="E23" s="30">
        <v>240</v>
      </c>
      <c r="F23" s="30"/>
      <c r="G23" s="30">
        <v>245</v>
      </c>
      <c r="H23" s="31"/>
      <c r="I23" s="30"/>
      <c r="J23" s="30"/>
      <c r="K23" s="30"/>
    </row>
    <row r="24" ht="15" spans="1:11">
      <c r="A24" s="32"/>
      <c r="B24" s="28" t="s">
        <v>26</v>
      </c>
      <c r="C24" s="33"/>
      <c r="D24" s="29" t="s">
        <v>38</v>
      </c>
      <c r="E24" s="30">
        <v>1506</v>
      </c>
      <c r="F24" s="30"/>
      <c r="G24" s="30">
        <v>1557</v>
      </c>
      <c r="H24" s="31">
        <v>2</v>
      </c>
      <c r="I24" s="30"/>
      <c r="J24" s="30">
        <v>2.5</v>
      </c>
      <c r="K24" s="71" t="s">
        <v>39</v>
      </c>
    </row>
    <row r="25" ht="15" spans="1:11">
      <c r="A25" s="35"/>
      <c r="B25" s="28" t="s">
        <v>30</v>
      </c>
      <c r="C25" s="34"/>
      <c r="D25" s="34"/>
      <c r="E25" s="30">
        <v>624</v>
      </c>
      <c r="F25" s="30"/>
      <c r="G25" s="30">
        <v>630</v>
      </c>
      <c r="H25" s="31"/>
      <c r="I25" s="30"/>
      <c r="J25" s="30"/>
      <c r="K25" s="30"/>
    </row>
    <row r="26" spans="1:11">
      <c r="A26" s="30" t="s">
        <v>40</v>
      </c>
      <c r="B26" s="30"/>
      <c r="C26" s="30"/>
      <c r="D26" s="30"/>
      <c r="E26" s="30">
        <f>SUM(E8:E25)</f>
        <v>14472</v>
      </c>
      <c r="F26" s="30"/>
      <c r="G26" s="30">
        <f>SUM(G8:G25)</f>
        <v>14947</v>
      </c>
      <c r="H26" s="31">
        <v>2</v>
      </c>
      <c r="I26" s="30"/>
      <c r="J26" s="30">
        <f>SUM(J8:J25)</f>
        <v>16</v>
      </c>
      <c r="K26" s="30"/>
    </row>
    <row r="29" spans="1:15">
      <c r="A29" s="36" t="s">
        <v>41</v>
      </c>
      <c r="B29" s="36" t="s">
        <v>42</v>
      </c>
      <c r="C29" s="37" t="s">
        <v>18</v>
      </c>
      <c r="D29" s="38" t="s">
        <v>43</v>
      </c>
      <c r="E29" s="36"/>
      <c r="F29" s="36" t="s">
        <v>44</v>
      </c>
      <c r="G29" s="36" t="s">
        <v>45</v>
      </c>
      <c r="I29" s="56" t="s">
        <v>41</v>
      </c>
      <c r="J29" s="56" t="s">
        <v>42</v>
      </c>
      <c r="K29" s="57" t="s">
        <v>18</v>
      </c>
      <c r="L29" s="38" t="s">
        <v>43</v>
      </c>
      <c r="M29" s="56"/>
      <c r="N29" s="56" t="s">
        <v>44</v>
      </c>
      <c r="O29" s="56" t="s">
        <v>45</v>
      </c>
    </row>
    <row r="30" ht="15" spans="1:15">
      <c r="A30" s="39" t="s">
        <v>46</v>
      </c>
      <c r="B30" s="40" t="s">
        <v>47</v>
      </c>
      <c r="C30" s="37">
        <v>164</v>
      </c>
      <c r="D30" s="38">
        <f t="shared" ref="D30:D35" si="0">C30*1.03+1</f>
        <v>169.92</v>
      </c>
      <c r="E30" s="41" t="s">
        <v>48</v>
      </c>
      <c r="F30" s="41" t="s">
        <v>49</v>
      </c>
      <c r="G30" s="42" t="s">
        <v>50</v>
      </c>
      <c r="I30" s="58" t="s">
        <v>51</v>
      </c>
      <c r="J30" s="59" t="s">
        <v>52</v>
      </c>
      <c r="K30" s="57">
        <v>227</v>
      </c>
      <c r="L30" s="38">
        <f t="shared" ref="L30:L35" si="1">K30*1.03+1</f>
        <v>234.81</v>
      </c>
      <c r="M30" s="60" t="s">
        <v>48</v>
      </c>
      <c r="N30" s="58" t="s">
        <v>53</v>
      </c>
      <c r="O30" s="61" t="s">
        <v>54</v>
      </c>
    </row>
    <row r="31" ht="15" spans="1:15">
      <c r="A31" s="43"/>
      <c r="B31" s="40" t="s">
        <v>55</v>
      </c>
      <c r="C31" s="37">
        <v>492</v>
      </c>
      <c r="D31" s="38">
        <f t="shared" si="0"/>
        <v>507.76</v>
      </c>
      <c r="E31" s="44"/>
      <c r="F31" s="44"/>
      <c r="G31" s="45"/>
      <c r="I31" s="62"/>
      <c r="J31" s="59" t="s">
        <v>56</v>
      </c>
      <c r="K31" s="57">
        <v>681</v>
      </c>
      <c r="L31" s="38">
        <f t="shared" si="1"/>
        <v>702.43</v>
      </c>
      <c r="M31" s="63"/>
      <c r="N31" s="62"/>
      <c r="O31" s="64"/>
    </row>
    <row r="32" ht="15" spans="1:15">
      <c r="A32" s="46"/>
      <c r="B32" s="40" t="s">
        <v>57</v>
      </c>
      <c r="C32" s="37">
        <v>328</v>
      </c>
      <c r="D32" s="38">
        <f t="shared" si="0"/>
        <v>338.84</v>
      </c>
      <c r="E32" s="47"/>
      <c r="F32" s="47"/>
      <c r="G32" s="45"/>
      <c r="I32" s="65"/>
      <c r="J32" s="59" t="s">
        <v>58</v>
      </c>
      <c r="K32" s="57">
        <v>454</v>
      </c>
      <c r="L32" s="38">
        <f t="shared" si="1"/>
        <v>468.62</v>
      </c>
      <c r="M32" s="63"/>
      <c r="N32" s="65"/>
      <c r="O32" s="64"/>
    </row>
    <row r="33" ht="15" spans="1:15">
      <c r="A33" s="39" t="s">
        <v>46</v>
      </c>
      <c r="B33" s="40" t="s">
        <v>47</v>
      </c>
      <c r="C33" s="37">
        <v>7</v>
      </c>
      <c r="D33" s="38">
        <f t="shared" si="0"/>
        <v>8.21</v>
      </c>
      <c r="E33" s="48" t="s">
        <v>59</v>
      </c>
      <c r="F33" s="48">
        <v>1579906</v>
      </c>
      <c r="G33" s="45"/>
      <c r="I33" s="58" t="s">
        <v>51</v>
      </c>
      <c r="J33" s="59" t="s">
        <v>52</v>
      </c>
      <c r="K33" s="57">
        <v>24</v>
      </c>
      <c r="L33" s="38">
        <f t="shared" si="1"/>
        <v>25.72</v>
      </c>
      <c r="M33" s="60" t="s">
        <v>59</v>
      </c>
      <c r="N33" s="58">
        <v>1581045</v>
      </c>
      <c r="O33" s="64"/>
    </row>
    <row r="34" ht="15" spans="1:15">
      <c r="A34" s="43"/>
      <c r="B34" s="40" t="s">
        <v>55</v>
      </c>
      <c r="C34" s="37">
        <v>21</v>
      </c>
      <c r="D34" s="38">
        <f t="shared" si="0"/>
        <v>22.63</v>
      </c>
      <c r="E34" s="48"/>
      <c r="F34" s="48"/>
      <c r="G34" s="45"/>
      <c r="I34" s="62"/>
      <c r="J34" s="59" t="s">
        <v>56</v>
      </c>
      <c r="K34" s="57">
        <v>72</v>
      </c>
      <c r="L34" s="38">
        <f t="shared" si="1"/>
        <v>75.16</v>
      </c>
      <c r="M34" s="63"/>
      <c r="N34" s="62"/>
      <c r="O34" s="64"/>
    </row>
    <row r="35" ht="15" spans="1:15">
      <c r="A35" s="46"/>
      <c r="B35" s="40" t="s">
        <v>57</v>
      </c>
      <c r="C35" s="37">
        <v>14</v>
      </c>
      <c r="D35" s="38">
        <f t="shared" si="0"/>
        <v>15.42</v>
      </c>
      <c r="E35" s="48"/>
      <c r="F35" s="48"/>
      <c r="G35" s="49"/>
      <c r="I35" s="65"/>
      <c r="J35" s="59" t="s">
        <v>58</v>
      </c>
      <c r="K35" s="57">
        <v>48</v>
      </c>
      <c r="L35" s="38">
        <f t="shared" si="1"/>
        <v>50.44</v>
      </c>
      <c r="M35" s="63"/>
      <c r="N35" s="65"/>
      <c r="O35" s="66"/>
    </row>
    <row r="36" spans="1:15">
      <c r="A36" s="36" t="s">
        <v>40</v>
      </c>
      <c r="B36" s="36"/>
      <c r="C36" s="37">
        <f>SUM(C30:C35)</f>
        <v>1026</v>
      </c>
      <c r="D36" s="38">
        <f>SUM(D30:D35)</f>
        <v>1062.78</v>
      </c>
      <c r="E36" s="48"/>
      <c r="F36" s="48"/>
      <c r="G36" s="36"/>
      <c r="I36" s="56" t="s">
        <v>40</v>
      </c>
      <c r="J36" s="56"/>
      <c r="K36" s="57">
        <f>SUM(K30:K35)</f>
        <v>1506</v>
      </c>
      <c r="L36" s="38">
        <f>SUM(L30:L35)</f>
        <v>1557.18</v>
      </c>
      <c r="M36" s="56"/>
      <c r="N36" s="56"/>
      <c r="O36" s="56"/>
    </row>
    <row r="37" spans="1:15">
      <c r="A37" s="50"/>
      <c r="B37" s="50"/>
      <c r="C37" s="51"/>
      <c r="D37" s="52"/>
      <c r="E37" s="50"/>
      <c r="F37" s="50"/>
      <c r="G37" s="50"/>
      <c r="I37" s="50"/>
      <c r="J37" s="50"/>
      <c r="K37" s="51"/>
      <c r="L37" s="52"/>
      <c r="M37" s="50"/>
      <c r="N37" s="50"/>
      <c r="O37" s="50"/>
    </row>
    <row r="38" ht="15" spans="1:15">
      <c r="A38" s="36" t="s">
        <v>60</v>
      </c>
      <c r="B38" s="36"/>
      <c r="C38" s="37">
        <v>216</v>
      </c>
      <c r="D38" s="37">
        <v>220</v>
      </c>
      <c r="E38" s="36"/>
      <c r="F38" s="40" t="s">
        <v>61</v>
      </c>
      <c r="G38" s="36" t="s">
        <v>50</v>
      </c>
      <c r="I38" s="36" t="s">
        <v>60</v>
      </c>
      <c r="J38" s="36"/>
      <c r="K38" s="37">
        <v>624</v>
      </c>
      <c r="L38" s="37">
        <v>630</v>
      </c>
      <c r="M38" s="36"/>
      <c r="N38" s="40" t="s">
        <v>62</v>
      </c>
      <c r="O38" s="36" t="s">
        <v>54</v>
      </c>
    </row>
    <row r="39" spans="1:7">
      <c r="A39" s="50"/>
      <c r="B39" s="50"/>
      <c r="C39" s="51"/>
      <c r="D39" s="52"/>
      <c r="E39" s="50"/>
      <c r="F39" s="50"/>
      <c r="G39" s="50"/>
    </row>
    <row r="40" spans="1:7">
      <c r="A40" s="50"/>
      <c r="B40" s="50"/>
      <c r="C40" s="51"/>
      <c r="D40" s="52"/>
      <c r="E40" s="50"/>
      <c r="F40" s="50"/>
      <c r="G40" s="50"/>
    </row>
    <row r="41" spans="1:7">
      <c r="A41" s="36" t="s">
        <v>41</v>
      </c>
      <c r="B41" s="36" t="s">
        <v>42</v>
      </c>
      <c r="C41" s="37" t="s">
        <v>18</v>
      </c>
      <c r="D41" s="38" t="s">
        <v>43</v>
      </c>
      <c r="E41" s="36"/>
      <c r="F41" s="36" t="s">
        <v>44</v>
      </c>
      <c r="G41" s="36" t="s">
        <v>45</v>
      </c>
    </row>
    <row r="42" ht="15" spans="1:15">
      <c r="A42" s="53" t="s">
        <v>63</v>
      </c>
      <c r="B42" s="40" t="s">
        <v>47</v>
      </c>
      <c r="C42" s="37">
        <v>228</v>
      </c>
      <c r="D42" s="38">
        <f t="shared" ref="D42:D47" si="2">C42*1.03+1</f>
        <v>235.84</v>
      </c>
      <c r="E42" s="53" t="s">
        <v>48</v>
      </c>
      <c r="F42" s="53" t="s">
        <v>53</v>
      </c>
      <c r="G42" s="42" t="s">
        <v>64</v>
      </c>
      <c r="I42" s="72" t="s">
        <v>65</v>
      </c>
      <c r="J42" s="73"/>
      <c r="K42" s="73"/>
      <c r="L42" s="73"/>
      <c r="M42" s="73"/>
      <c r="N42" s="73"/>
      <c r="O42" s="73"/>
    </row>
    <row r="43" ht="15" spans="1:7">
      <c r="A43" s="54"/>
      <c r="B43" s="40" t="s">
        <v>55</v>
      </c>
      <c r="C43" s="37">
        <v>684</v>
      </c>
      <c r="D43" s="38">
        <f t="shared" si="2"/>
        <v>705.52</v>
      </c>
      <c r="E43" s="54"/>
      <c r="F43" s="54"/>
      <c r="G43" s="45"/>
    </row>
    <row r="44" ht="15" spans="1:7">
      <c r="A44" s="55"/>
      <c r="B44" s="40" t="s">
        <v>57</v>
      </c>
      <c r="C44" s="37">
        <v>456</v>
      </c>
      <c r="D44" s="38">
        <f t="shared" si="2"/>
        <v>470.68</v>
      </c>
      <c r="E44" s="55"/>
      <c r="F44" s="55"/>
      <c r="G44" s="45"/>
    </row>
    <row r="45" ht="15" spans="1:7">
      <c r="A45" s="53" t="s">
        <v>63</v>
      </c>
      <c r="B45" s="40" t="s">
        <v>47</v>
      </c>
      <c r="C45" s="37">
        <v>9</v>
      </c>
      <c r="D45" s="38">
        <f t="shared" si="2"/>
        <v>10.27</v>
      </c>
      <c r="E45" s="53" t="s">
        <v>59</v>
      </c>
      <c r="F45" s="53">
        <v>1579926</v>
      </c>
      <c r="G45" s="45"/>
    </row>
    <row r="46" ht="15" spans="1:7">
      <c r="A46" s="54"/>
      <c r="B46" s="40" t="s">
        <v>55</v>
      </c>
      <c r="C46" s="37">
        <v>27</v>
      </c>
      <c r="D46" s="38">
        <f t="shared" si="2"/>
        <v>28.81</v>
      </c>
      <c r="E46" s="54"/>
      <c r="F46" s="54"/>
      <c r="G46" s="45"/>
    </row>
    <row r="47" ht="15" spans="1:7">
      <c r="A47" s="55"/>
      <c r="B47" s="40" t="s">
        <v>57</v>
      </c>
      <c r="C47" s="37">
        <v>18</v>
      </c>
      <c r="D47" s="38">
        <f t="shared" si="2"/>
        <v>19.54</v>
      </c>
      <c r="E47" s="55"/>
      <c r="F47" s="55"/>
      <c r="G47" s="49"/>
    </row>
    <row r="48" spans="1:7">
      <c r="A48" s="36" t="s">
        <v>40</v>
      </c>
      <c r="B48" s="36"/>
      <c r="C48" s="37">
        <f>SUM(C42:C47)</f>
        <v>1422</v>
      </c>
      <c r="D48" s="38">
        <f>SUM(D42:D47)</f>
        <v>1470.66</v>
      </c>
      <c r="E48" s="36"/>
      <c r="F48" s="36"/>
      <c r="G48" s="36"/>
    </row>
    <row r="49" spans="1:7">
      <c r="A49" s="50"/>
      <c r="B49" s="50"/>
      <c r="C49" s="51"/>
      <c r="D49" s="52"/>
      <c r="E49" s="50"/>
      <c r="F49" s="50"/>
      <c r="G49" s="50"/>
    </row>
    <row r="50" ht="15" spans="1:7">
      <c r="A50" s="36" t="s">
        <v>60</v>
      </c>
      <c r="B50" s="36"/>
      <c r="C50" s="37">
        <v>264</v>
      </c>
      <c r="D50" s="37">
        <v>270</v>
      </c>
      <c r="E50" s="36"/>
      <c r="F50" s="40" t="s">
        <v>66</v>
      </c>
      <c r="G50" s="36" t="s">
        <v>64</v>
      </c>
    </row>
    <row r="51" spans="1:7">
      <c r="A51" s="50"/>
      <c r="B51" s="50"/>
      <c r="C51" s="51"/>
      <c r="D51" s="52"/>
      <c r="E51" s="50"/>
      <c r="F51" s="50"/>
      <c r="G51" s="50"/>
    </row>
    <row r="52" spans="1:7">
      <c r="A52" s="50"/>
      <c r="B52" s="50"/>
      <c r="C52" s="51"/>
      <c r="D52" s="52"/>
      <c r="E52" s="50"/>
      <c r="F52" s="50"/>
      <c r="G52" s="50"/>
    </row>
    <row r="53" spans="1:7">
      <c r="A53" s="56" t="s">
        <v>41</v>
      </c>
      <c r="B53" s="56" t="s">
        <v>42</v>
      </c>
      <c r="C53" s="57" t="s">
        <v>18</v>
      </c>
      <c r="D53" s="38" t="s">
        <v>43</v>
      </c>
      <c r="E53" s="56"/>
      <c r="F53" s="56" t="s">
        <v>44</v>
      </c>
      <c r="G53" s="56" t="s">
        <v>45</v>
      </c>
    </row>
    <row r="54" ht="15" spans="1:7">
      <c r="A54" s="58" t="s">
        <v>63</v>
      </c>
      <c r="B54" s="59" t="s">
        <v>47</v>
      </c>
      <c r="C54" s="57">
        <v>279</v>
      </c>
      <c r="D54" s="38">
        <f t="shared" ref="D54:D59" si="3">C54*1.03+1</f>
        <v>288.37</v>
      </c>
      <c r="E54" s="60" t="s">
        <v>48</v>
      </c>
      <c r="F54" s="58" t="s">
        <v>53</v>
      </c>
      <c r="G54" s="61" t="s">
        <v>67</v>
      </c>
    </row>
    <row r="55" ht="15" spans="1:7">
      <c r="A55" s="62"/>
      <c r="B55" s="59" t="s">
        <v>55</v>
      </c>
      <c r="C55" s="57">
        <v>837</v>
      </c>
      <c r="D55" s="38">
        <f t="shared" si="3"/>
        <v>863.11</v>
      </c>
      <c r="E55" s="63"/>
      <c r="F55" s="62"/>
      <c r="G55" s="64"/>
    </row>
    <row r="56" ht="15" spans="1:7">
      <c r="A56" s="65"/>
      <c r="B56" s="59" t="s">
        <v>57</v>
      </c>
      <c r="C56" s="57">
        <v>558</v>
      </c>
      <c r="D56" s="38">
        <f t="shared" si="3"/>
        <v>575.74</v>
      </c>
      <c r="E56" s="63"/>
      <c r="F56" s="65"/>
      <c r="G56" s="64"/>
    </row>
    <row r="57" ht="15" spans="1:7">
      <c r="A57" s="58" t="s">
        <v>63</v>
      </c>
      <c r="B57" s="59" t="s">
        <v>47</v>
      </c>
      <c r="C57" s="57">
        <v>12</v>
      </c>
      <c r="D57" s="38">
        <f t="shared" si="3"/>
        <v>13.36</v>
      </c>
      <c r="E57" s="60" t="s">
        <v>59</v>
      </c>
      <c r="F57" s="58">
        <v>1579938</v>
      </c>
      <c r="G57" s="64"/>
    </row>
    <row r="58" ht="15" spans="1:7">
      <c r="A58" s="62"/>
      <c r="B58" s="59" t="s">
        <v>55</v>
      </c>
      <c r="C58" s="57">
        <v>36</v>
      </c>
      <c r="D58" s="38">
        <f t="shared" si="3"/>
        <v>38.08</v>
      </c>
      <c r="E58" s="63"/>
      <c r="F58" s="62"/>
      <c r="G58" s="64"/>
    </row>
    <row r="59" ht="15" spans="1:7">
      <c r="A59" s="65"/>
      <c r="B59" s="59" t="s">
        <v>57</v>
      </c>
      <c r="C59" s="57">
        <v>24</v>
      </c>
      <c r="D59" s="38">
        <f t="shared" si="3"/>
        <v>25.72</v>
      </c>
      <c r="E59" s="63"/>
      <c r="F59" s="65"/>
      <c r="G59" s="66"/>
    </row>
    <row r="60" spans="1:7">
      <c r="A60" s="56" t="s">
        <v>40</v>
      </c>
      <c r="B60" s="56"/>
      <c r="C60" s="57">
        <f>SUM(C54:C59)</f>
        <v>1746</v>
      </c>
      <c r="D60" s="38">
        <f>SUM(D54:D59)</f>
        <v>1804.38</v>
      </c>
      <c r="E60" s="56"/>
      <c r="F60" s="56"/>
      <c r="G60" s="56"/>
    </row>
    <row r="61" spans="1:7">
      <c r="A61" s="50"/>
      <c r="B61" s="50"/>
      <c r="C61" s="51"/>
      <c r="D61" s="52"/>
      <c r="E61" s="50"/>
      <c r="F61" s="50"/>
      <c r="G61" s="50"/>
    </row>
    <row r="62" ht="15" spans="1:7">
      <c r="A62" s="67" t="s">
        <v>60</v>
      </c>
      <c r="B62" s="67"/>
      <c r="C62" s="37">
        <v>342</v>
      </c>
      <c r="D62" s="37">
        <v>350</v>
      </c>
      <c r="E62" s="67"/>
      <c r="F62" s="68" t="s">
        <v>68</v>
      </c>
      <c r="G62" s="67" t="s">
        <v>67</v>
      </c>
    </row>
    <row r="63" spans="1:7">
      <c r="A63" s="50"/>
      <c r="B63" s="50"/>
      <c r="C63" s="51"/>
      <c r="D63" s="52"/>
      <c r="E63" s="50"/>
      <c r="F63" s="50"/>
      <c r="G63" s="50"/>
    </row>
    <row r="64" spans="1:7">
      <c r="A64" s="50"/>
      <c r="B64" s="50"/>
      <c r="C64" s="51"/>
      <c r="D64" s="52"/>
      <c r="E64" s="50"/>
      <c r="F64" s="50"/>
      <c r="G64" s="50"/>
    </row>
    <row r="65" spans="1:7">
      <c r="A65" s="36" t="s">
        <v>41</v>
      </c>
      <c r="B65" s="36" t="s">
        <v>42</v>
      </c>
      <c r="C65" s="37" t="s">
        <v>18</v>
      </c>
      <c r="D65" s="38" t="s">
        <v>43</v>
      </c>
      <c r="E65" s="36"/>
      <c r="F65" s="36" t="s">
        <v>44</v>
      </c>
      <c r="G65" s="36" t="s">
        <v>45</v>
      </c>
    </row>
    <row r="66" ht="15" spans="1:7">
      <c r="A66" s="53" t="s">
        <v>63</v>
      </c>
      <c r="B66" s="40" t="s">
        <v>47</v>
      </c>
      <c r="C66" s="37">
        <v>240</v>
      </c>
      <c r="D66" s="38">
        <f t="shared" ref="D66:D71" si="4">C66*1.03+1</f>
        <v>248.2</v>
      </c>
      <c r="E66" s="53" t="s">
        <v>48</v>
      </c>
      <c r="F66" s="53" t="s">
        <v>69</v>
      </c>
      <c r="G66" s="42" t="s">
        <v>70</v>
      </c>
    </row>
    <row r="67" ht="15" spans="1:7">
      <c r="A67" s="54"/>
      <c r="B67" s="40" t="s">
        <v>55</v>
      </c>
      <c r="C67" s="37">
        <v>720</v>
      </c>
      <c r="D67" s="38">
        <f t="shared" si="4"/>
        <v>742.6</v>
      </c>
      <c r="E67" s="54"/>
      <c r="F67" s="54"/>
      <c r="G67" s="45"/>
    </row>
    <row r="68" ht="15" spans="1:7">
      <c r="A68" s="55"/>
      <c r="B68" s="40" t="s">
        <v>57</v>
      </c>
      <c r="C68" s="37">
        <v>480</v>
      </c>
      <c r="D68" s="38">
        <f t="shared" si="4"/>
        <v>495.4</v>
      </c>
      <c r="E68" s="55"/>
      <c r="F68" s="55"/>
      <c r="G68" s="45"/>
    </row>
    <row r="69" ht="15" spans="1:7">
      <c r="A69" s="53" t="s">
        <v>63</v>
      </c>
      <c r="B69" s="40" t="s">
        <v>47</v>
      </c>
      <c r="C69" s="37">
        <v>9</v>
      </c>
      <c r="D69" s="38">
        <f t="shared" si="4"/>
        <v>10.27</v>
      </c>
      <c r="E69" s="53" t="s">
        <v>59</v>
      </c>
      <c r="F69" s="53">
        <v>1579944</v>
      </c>
      <c r="G69" s="45"/>
    </row>
    <row r="70" ht="15" spans="1:7">
      <c r="A70" s="54"/>
      <c r="B70" s="40" t="s">
        <v>55</v>
      </c>
      <c r="C70" s="37">
        <v>27</v>
      </c>
      <c r="D70" s="38">
        <f t="shared" si="4"/>
        <v>28.81</v>
      </c>
      <c r="E70" s="54"/>
      <c r="F70" s="54"/>
      <c r="G70" s="45"/>
    </row>
    <row r="71" ht="15" spans="1:7">
      <c r="A71" s="55"/>
      <c r="B71" s="40" t="s">
        <v>57</v>
      </c>
      <c r="C71" s="37">
        <v>18</v>
      </c>
      <c r="D71" s="38">
        <f t="shared" si="4"/>
        <v>19.54</v>
      </c>
      <c r="E71" s="55"/>
      <c r="F71" s="55"/>
      <c r="G71" s="49"/>
    </row>
    <row r="72" spans="1:7">
      <c r="A72" s="36" t="s">
        <v>40</v>
      </c>
      <c r="B72" s="36"/>
      <c r="C72" s="37">
        <f>SUM(C66:C71)</f>
        <v>1494</v>
      </c>
      <c r="D72" s="38">
        <f>SUM(D66:D71)</f>
        <v>1544.82</v>
      </c>
      <c r="E72" s="36"/>
      <c r="F72" s="36"/>
      <c r="G72" s="36"/>
    </row>
    <row r="73" spans="1:7">
      <c r="A73" s="50"/>
      <c r="B73" s="50"/>
      <c r="C73" s="51"/>
      <c r="D73" s="52"/>
      <c r="E73" s="50"/>
      <c r="F73" s="50"/>
      <c r="G73" s="50"/>
    </row>
    <row r="74" ht="15" spans="1:7">
      <c r="A74" s="36" t="s">
        <v>60</v>
      </c>
      <c r="B74" s="36"/>
      <c r="C74" s="37">
        <v>252</v>
      </c>
      <c r="D74" s="37">
        <v>260</v>
      </c>
      <c r="E74" s="36"/>
      <c r="F74" s="68" t="s">
        <v>71</v>
      </c>
      <c r="G74" s="36" t="s">
        <v>70</v>
      </c>
    </row>
    <row r="75" spans="1:7">
      <c r="A75" s="50"/>
      <c r="B75" s="50"/>
      <c r="C75" s="51"/>
      <c r="D75" s="52"/>
      <c r="E75" s="50"/>
      <c r="F75" s="50"/>
      <c r="G75" s="50"/>
    </row>
    <row r="76" spans="1:7">
      <c r="A76" s="50"/>
      <c r="B76" s="50"/>
      <c r="C76" s="51"/>
      <c r="D76" s="52"/>
      <c r="E76" s="50"/>
      <c r="F76" s="50"/>
      <c r="G76" s="50"/>
    </row>
    <row r="77" spans="1:7">
      <c r="A77" s="36" t="s">
        <v>41</v>
      </c>
      <c r="B77" s="36" t="s">
        <v>42</v>
      </c>
      <c r="C77" s="37" t="s">
        <v>18</v>
      </c>
      <c r="D77" s="38" t="s">
        <v>43</v>
      </c>
      <c r="E77" s="36"/>
      <c r="F77" s="36" t="s">
        <v>44</v>
      </c>
      <c r="G77" s="36" t="s">
        <v>45</v>
      </c>
    </row>
    <row r="78" ht="15" spans="1:7">
      <c r="A78" s="53" t="s">
        <v>72</v>
      </c>
      <c r="B78" s="68" t="s">
        <v>73</v>
      </c>
      <c r="C78" s="37">
        <v>192</v>
      </c>
      <c r="D78" s="38">
        <f t="shared" ref="D78:D83" si="5">C78*1.03+1</f>
        <v>198.76</v>
      </c>
      <c r="E78" s="74" t="s">
        <v>48</v>
      </c>
      <c r="F78" s="53" t="s">
        <v>53</v>
      </c>
      <c r="G78" s="42" t="s">
        <v>74</v>
      </c>
    </row>
    <row r="79" ht="15" spans="1:7">
      <c r="A79" s="54"/>
      <c r="B79" s="68" t="s">
        <v>75</v>
      </c>
      <c r="C79" s="37">
        <v>384</v>
      </c>
      <c r="D79" s="38">
        <f t="shared" si="5"/>
        <v>396.52</v>
      </c>
      <c r="E79" s="75"/>
      <c r="F79" s="54"/>
      <c r="G79" s="45"/>
    </row>
    <row r="80" ht="15" spans="1:7">
      <c r="A80" s="55"/>
      <c r="B80" s="68" t="s">
        <v>76</v>
      </c>
      <c r="C80" s="37">
        <v>576</v>
      </c>
      <c r="D80" s="38">
        <f t="shared" si="5"/>
        <v>594.28</v>
      </c>
      <c r="E80" s="75"/>
      <c r="F80" s="55"/>
      <c r="G80" s="45"/>
    </row>
    <row r="81" ht="15" spans="1:7">
      <c r="A81" s="53" t="s">
        <v>72</v>
      </c>
      <c r="B81" s="68" t="s">
        <v>73</v>
      </c>
      <c r="C81" s="37">
        <v>7</v>
      </c>
      <c r="D81" s="38">
        <f t="shared" si="5"/>
        <v>8.21</v>
      </c>
      <c r="E81" s="74" t="s">
        <v>59</v>
      </c>
      <c r="F81" s="53">
        <v>1581047</v>
      </c>
      <c r="G81" s="45"/>
    </row>
    <row r="82" ht="15" spans="1:7">
      <c r="A82" s="54"/>
      <c r="B82" s="68" t="s">
        <v>75</v>
      </c>
      <c r="C82" s="37">
        <v>14</v>
      </c>
      <c r="D82" s="38">
        <f t="shared" si="5"/>
        <v>15.42</v>
      </c>
      <c r="E82" s="75"/>
      <c r="F82" s="54"/>
      <c r="G82" s="45"/>
    </row>
    <row r="83" ht="15" spans="1:7">
      <c r="A83" s="55"/>
      <c r="B83" s="68" t="s">
        <v>76</v>
      </c>
      <c r="C83" s="37">
        <v>21</v>
      </c>
      <c r="D83" s="38">
        <f t="shared" si="5"/>
        <v>22.63</v>
      </c>
      <c r="E83" s="75"/>
      <c r="F83" s="55"/>
      <c r="G83" s="49"/>
    </row>
    <row r="84" spans="1:7">
      <c r="A84" s="36" t="s">
        <v>40</v>
      </c>
      <c r="B84" s="36"/>
      <c r="C84" s="37">
        <f>SUM(C78:C83)</f>
        <v>1194</v>
      </c>
      <c r="D84" s="38">
        <f>SUM(D78:D83)</f>
        <v>1235.82</v>
      </c>
      <c r="E84" s="36"/>
      <c r="F84" s="36"/>
      <c r="G84" s="36"/>
    </row>
    <row r="85" spans="1:7">
      <c r="A85" s="50"/>
      <c r="B85" s="50"/>
      <c r="C85" s="51"/>
      <c r="D85" s="52"/>
      <c r="E85" s="50"/>
      <c r="F85" s="50"/>
      <c r="G85" s="50"/>
    </row>
    <row r="86" ht="15" spans="1:7">
      <c r="A86" s="36" t="s">
        <v>60</v>
      </c>
      <c r="B86" s="36"/>
      <c r="C86" s="37">
        <v>96</v>
      </c>
      <c r="D86" s="37">
        <v>100</v>
      </c>
      <c r="E86" s="36"/>
      <c r="F86" s="68">
        <v>1581046</v>
      </c>
      <c r="G86" s="36" t="s">
        <v>74</v>
      </c>
    </row>
    <row r="87" spans="1:7">
      <c r="A87" s="50"/>
      <c r="B87" s="50"/>
      <c r="C87" s="51"/>
      <c r="D87" s="52"/>
      <c r="E87" s="50"/>
      <c r="F87" s="50"/>
      <c r="G87" s="50"/>
    </row>
    <row r="88" spans="1:7">
      <c r="A88" s="50"/>
      <c r="B88" s="50"/>
      <c r="C88" s="51"/>
      <c r="D88" s="52"/>
      <c r="E88" s="50"/>
      <c r="F88" s="50"/>
      <c r="G88" s="50"/>
    </row>
    <row r="89" spans="1:7">
      <c r="A89" s="56" t="s">
        <v>41</v>
      </c>
      <c r="B89" s="56" t="s">
        <v>42</v>
      </c>
      <c r="C89" s="57" t="s">
        <v>18</v>
      </c>
      <c r="D89" s="38" t="s">
        <v>43</v>
      </c>
      <c r="E89" s="56"/>
      <c r="F89" s="56" t="s">
        <v>44</v>
      </c>
      <c r="G89" s="56" t="s">
        <v>45</v>
      </c>
    </row>
    <row r="90" ht="15" spans="1:7">
      <c r="A90" s="58" t="s">
        <v>77</v>
      </c>
      <c r="B90" s="59" t="s">
        <v>73</v>
      </c>
      <c r="C90" s="57">
        <v>219</v>
      </c>
      <c r="D90" s="38">
        <f t="shared" ref="D90:D95" si="6">C90*1.03+1</f>
        <v>226.57</v>
      </c>
      <c r="E90" s="58" t="s">
        <v>48</v>
      </c>
      <c r="F90" s="58" t="s">
        <v>53</v>
      </c>
      <c r="G90" s="61" t="s">
        <v>78</v>
      </c>
    </row>
    <row r="91" ht="15" spans="1:7">
      <c r="A91" s="62"/>
      <c r="B91" s="59" t="s">
        <v>75</v>
      </c>
      <c r="C91" s="57">
        <v>438</v>
      </c>
      <c r="D91" s="38">
        <f t="shared" si="6"/>
        <v>452.14</v>
      </c>
      <c r="E91" s="62"/>
      <c r="F91" s="62"/>
      <c r="G91" s="64"/>
    </row>
    <row r="92" ht="15" spans="1:7">
      <c r="A92" s="65"/>
      <c r="B92" s="59" t="s">
        <v>76</v>
      </c>
      <c r="C92" s="57">
        <v>657</v>
      </c>
      <c r="D92" s="38">
        <f t="shared" si="6"/>
        <v>677.71</v>
      </c>
      <c r="E92" s="65"/>
      <c r="F92" s="65"/>
      <c r="G92" s="64"/>
    </row>
    <row r="93" ht="15" spans="1:7">
      <c r="A93" s="58" t="s">
        <v>77</v>
      </c>
      <c r="B93" s="59" t="s">
        <v>73</v>
      </c>
      <c r="C93" s="57">
        <v>9</v>
      </c>
      <c r="D93" s="38">
        <f t="shared" si="6"/>
        <v>10.27</v>
      </c>
      <c r="E93" s="58" t="s">
        <v>59</v>
      </c>
      <c r="F93" s="58">
        <v>1581057</v>
      </c>
      <c r="G93" s="64"/>
    </row>
    <row r="94" ht="15" spans="1:7">
      <c r="A94" s="62"/>
      <c r="B94" s="59" t="s">
        <v>75</v>
      </c>
      <c r="C94" s="57">
        <v>18</v>
      </c>
      <c r="D94" s="38">
        <f t="shared" si="6"/>
        <v>19.54</v>
      </c>
      <c r="E94" s="62"/>
      <c r="F94" s="62"/>
      <c r="G94" s="64"/>
    </row>
    <row r="95" ht="15" spans="1:7">
      <c r="A95" s="65"/>
      <c r="B95" s="59" t="s">
        <v>76</v>
      </c>
      <c r="C95" s="57">
        <v>27</v>
      </c>
      <c r="D95" s="38">
        <f t="shared" si="6"/>
        <v>28.81</v>
      </c>
      <c r="E95" s="65"/>
      <c r="F95" s="65"/>
      <c r="G95" s="66"/>
    </row>
    <row r="96" spans="1:7">
      <c r="A96" s="56" t="s">
        <v>40</v>
      </c>
      <c r="B96" s="56"/>
      <c r="C96" s="57">
        <f>SUM(C90:C95)</f>
        <v>1368</v>
      </c>
      <c r="D96" s="38">
        <f>SUM(D90:D95)</f>
        <v>1415.04</v>
      </c>
      <c r="E96" s="56"/>
      <c r="F96" s="56"/>
      <c r="G96" s="56"/>
    </row>
    <row r="97" spans="1:7">
      <c r="A97" s="50"/>
      <c r="B97" s="50"/>
      <c r="C97" s="51"/>
      <c r="D97" s="52"/>
      <c r="E97" s="50"/>
      <c r="F97" s="50"/>
      <c r="G97" s="50"/>
    </row>
    <row r="98" ht="15" spans="1:7">
      <c r="A98" s="56" t="s">
        <v>60</v>
      </c>
      <c r="B98" s="56"/>
      <c r="C98" s="57">
        <v>108</v>
      </c>
      <c r="D98" s="57">
        <v>112</v>
      </c>
      <c r="E98" s="56"/>
      <c r="F98" s="76">
        <v>1581056</v>
      </c>
      <c r="G98" s="56" t="s">
        <v>78</v>
      </c>
    </row>
    <row r="99" spans="1:7">
      <c r="A99" s="50"/>
      <c r="B99" s="50"/>
      <c r="C99" s="51"/>
      <c r="D99" s="52"/>
      <c r="E99" s="50"/>
      <c r="F99" s="50"/>
      <c r="G99" s="50"/>
    </row>
    <row r="100" spans="1:7">
      <c r="A100" s="50"/>
      <c r="B100" s="50"/>
      <c r="C100" s="51"/>
      <c r="D100" s="52"/>
      <c r="E100" s="50"/>
      <c r="F100" s="50"/>
      <c r="G100" s="50"/>
    </row>
    <row r="101" spans="1:7">
      <c r="A101" s="56" t="s">
        <v>41</v>
      </c>
      <c r="B101" s="56" t="s">
        <v>42</v>
      </c>
      <c r="C101" s="57" t="s">
        <v>18</v>
      </c>
      <c r="D101" s="38" t="s">
        <v>43</v>
      </c>
      <c r="E101" s="56"/>
      <c r="F101" s="56" t="s">
        <v>44</v>
      </c>
      <c r="G101" s="56" t="s">
        <v>45</v>
      </c>
    </row>
    <row r="102" ht="15" spans="1:7">
      <c r="A102" s="58" t="s">
        <v>79</v>
      </c>
      <c r="B102" s="59" t="s">
        <v>73</v>
      </c>
      <c r="C102" s="57">
        <v>139</v>
      </c>
      <c r="D102" s="38">
        <f t="shared" ref="D102:D107" si="7">C102*1.03+1</f>
        <v>144.17</v>
      </c>
      <c r="E102" s="60" t="s">
        <v>48</v>
      </c>
      <c r="F102" s="58" t="s">
        <v>53</v>
      </c>
      <c r="G102" s="61" t="s">
        <v>80</v>
      </c>
    </row>
    <row r="103" ht="15" spans="1:7">
      <c r="A103" s="62"/>
      <c r="B103" s="59" t="s">
        <v>75</v>
      </c>
      <c r="C103" s="57">
        <v>278</v>
      </c>
      <c r="D103" s="38">
        <f t="shared" si="7"/>
        <v>287.34</v>
      </c>
      <c r="E103" s="63"/>
      <c r="F103" s="62"/>
      <c r="G103" s="64"/>
    </row>
    <row r="104" ht="15" spans="1:7">
      <c r="A104" s="65"/>
      <c r="B104" s="59" t="s">
        <v>76</v>
      </c>
      <c r="C104" s="57">
        <v>417</v>
      </c>
      <c r="D104" s="38">
        <f t="shared" si="7"/>
        <v>430.51</v>
      </c>
      <c r="E104" s="63"/>
      <c r="F104" s="65"/>
      <c r="G104" s="64"/>
    </row>
    <row r="105" ht="15" spans="1:7">
      <c r="A105" s="58" t="s">
        <v>79</v>
      </c>
      <c r="B105" s="59" t="s">
        <v>73</v>
      </c>
      <c r="C105" s="57">
        <v>18</v>
      </c>
      <c r="D105" s="38">
        <f t="shared" si="7"/>
        <v>19.54</v>
      </c>
      <c r="E105" s="60" t="s">
        <v>59</v>
      </c>
      <c r="F105" s="58">
        <v>1582286</v>
      </c>
      <c r="G105" s="64"/>
    </row>
    <row r="106" ht="15" spans="1:7">
      <c r="A106" s="62"/>
      <c r="B106" s="59" t="s">
        <v>75</v>
      </c>
      <c r="C106" s="57">
        <v>36</v>
      </c>
      <c r="D106" s="38">
        <f t="shared" si="7"/>
        <v>38.08</v>
      </c>
      <c r="E106" s="63"/>
      <c r="F106" s="62"/>
      <c r="G106" s="64"/>
    </row>
    <row r="107" ht="15" spans="1:7">
      <c r="A107" s="65"/>
      <c r="B107" s="59" t="s">
        <v>76</v>
      </c>
      <c r="C107" s="57">
        <v>54</v>
      </c>
      <c r="D107" s="38">
        <f t="shared" si="7"/>
        <v>56.62</v>
      </c>
      <c r="E107" s="63"/>
      <c r="F107" s="65"/>
      <c r="G107" s="66"/>
    </row>
    <row r="108" spans="1:7">
      <c r="A108" s="56" t="s">
        <v>40</v>
      </c>
      <c r="B108" s="56"/>
      <c r="C108" s="57">
        <f>SUM(C102:C107)</f>
        <v>942</v>
      </c>
      <c r="D108" s="38">
        <f>SUM(D102:D107)</f>
        <v>976.26</v>
      </c>
      <c r="E108" s="56"/>
      <c r="F108" s="56"/>
      <c r="G108" s="56"/>
    </row>
    <row r="109" spans="1:7">
      <c r="A109" s="50"/>
      <c r="B109" s="50"/>
      <c r="C109" s="51"/>
      <c r="D109" s="52"/>
      <c r="E109" s="50"/>
      <c r="F109" s="50"/>
      <c r="G109" s="50"/>
    </row>
    <row r="110" ht="15" spans="1:7">
      <c r="A110" s="56" t="s">
        <v>60</v>
      </c>
      <c r="B110" s="56"/>
      <c r="C110" s="57">
        <v>72</v>
      </c>
      <c r="D110" s="57">
        <v>80</v>
      </c>
      <c r="E110" s="56"/>
      <c r="F110" s="59">
        <v>1582285</v>
      </c>
      <c r="G110" s="56" t="s">
        <v>80</v>
      </c>
    </row>
    <row r="111" spans="1:7">
      <c r="A111" s="50"/>
      <c r="B111" s="50"/>
      <c r="C111" s="51"/>
      <c r="D111" s="52"/>
      <c r="E111" s="50"/>
      <c r="F111" s="50"/>
      <c r="G111" s="50"/>
    </row>
    <row r="112" spans="1:7">
      <c r="A112" s="50"/>
      <c r="B112" s="50"/>
      <c r="C112" s="51"/>
      <c r="D112" s="52"/>
      <c r="E112" s="50"/>
      <c r="F112" s="50"/>
      <c r="G112" s="50"/>
    </row>
    <row r="113" spans="1:7">
      <c r="A113" s="56" t="s">
        <v>41</v>
      </c>
      <c r="B113" s="56" t="s">
        <v>42</v>
      </c>
      <c r="C113" s="57" t="s">
        <v>18</v>
      </c>
      <c r="D113" s="38" t="s">
        <v>43</v>
      </c>
      <c r="E113" s="56"/>
      <c r="F113" s="56" t="s">
        <v>44</v>
      </c>
      <c r="G113" s="56" t="s">
        <v>45</v>
      </c>
    </row>
    <row r="114" ht="15" spans="1:7">
      <c r="A114" s="58" t="s">
        <v>81</v>
      </c>
      <c r="B114" s="59" t="s">
        <v>52</v>
      </c>
      <c r="C114" s="57">
        <v>242</v>
      </c>
      <c r="D114" s="38">
        <f t="shared" ref="D114:D119" si="8">C114*1.03+1</f>
        <v>250.26</v>
      </c>
      <c r="E114" s="60" t="s">
        <v>48</v>
      </c>
      <c r="F114" s="58" t="s">
        <v>53</v>
      </c>
      <c r="G114" s="61" t="s">
        <v>82</v>
      </c>
    </row>
    <row r="115" ht="15" spans="1:7">
      <c r="A115" s="62"/>
      <c r="B115" s="59" t="s">
        <v>56</v>
      </c>
      <c r="C115" s="57">
        <v>726</v>
      </c>
      <c r="D115" s="38">
        <f t="shared" si="8"/>
        <v>748.78</v>
      </c>
      <c r="E115" s="63"/>
      <c r="F115" s="62"/>
      <c r="G115" s="64"/>
    </row>
    <row r="116" ht="15" spans="1:7">
      <c r="A116" s="65"/>
      <c r="B116" s="59" t="s">
        <v>58</v>
      </c>
      <c r="C116" s="57">
        <v>484</v>
      </c>
      <c r="D116" s="38">
        <f t="shared" si="8"/>
        <v>499.52</v>
      </c>
      <c r="E116" s="63"/>
      <c r="F116" s="65"/>
      <c r="G116" s="64"/>
    </row>
    <row r="117" ht="15" spans="1:7">
      <c r="A117" s="58" t="s">
        <v>81</v>
      </c>
      <c r="B117" s="59" t="s">
        <v>52</v>
      </c>
      <c r="C117" s="57">
        <v>18</v>
      </c>
      <c r="D117" s="38">
        <f t="shared" si="8"/>
        <v>19.54</v>
      </c>
      <c r="E117" s="60" t="s">
        <v>59</v>
      </c>
      <c r="F117" s="58">
        <v>1581060</v>
      </c>
      <c r="G117" s="64"/>
    </row>
    <row r="118" ht="15" spans="1:7">
      <c r="A118" s="62"/>
      <c r="B118" s="59" t="s">
        <v>56</v>
      </c>
      <c r="C118" s="57">
        <v>54</v>
      </c>
      <c r="D118" s="38">
        <f t="shared" si="8"/>
        <v>56.62</v>
      </c>
      <c r="E118" s="63"/>
      <c r="F118" s="62"/>
      <c r="G118" s="64"/>
    </row>
    <row r="119" ht="15" spans="1:7">
      <c r="A119" s="65"/>
      <c r="B119" s="59" t="s">
        <v>58</v>
      </c>
      <c r="C119" s="57">
        <v>36</v>
      </c>
      <c r="D119" s="38">
        <f t="shared" si="8"/>
        <v>38.08</v>
      </c>
      <c r="E119" s="63"/>
      <c r="F119" s="65"/>
      <c r="G119" s="66"/>
    </row>
    <row r="120" spans="1:7">
      <c r="A120" s="56" t="s">
        <v>40</v>
      </c>
      <c r="B120" s="56"/>
      <c r="C120" s="57">
        <f>SUM(C114:C119)</f>
        <v>1560</v>
      </c>
      <c r="D120" s="38">
        <f>SUM(D114:D119)</f>
        <v>1612.8</v>
      </c>
      <c r="E120" s="56"/>
      <c r="F120" s="56"/>
      <c r="G120" s="56"/>
    </row>
    <row r="121" spans="1:7">
      <c r="A121" s="50"/>
      <c r="B121" s="50"/>
      <c r="C121" s="51"/>
      <c r="D121" s="52"/>
      <c r="E121" s="50"/>
      <c r="F121" s="50"/>
      <c r="G121" s="50"/>
    </row>
    <row r="122" ht="15" spans="1:7">
      <c r="A122" s="36" t="s">
        <v>60</v>
      </c>
      <c r="B122" s="36"/>
      <c r="C122" s="37">
        <v>240</v>
      </c>
      <c r="D122" s="37">
        <v>245</v>
      </c>
      <c r="E122" s="36"/>
      <c r="F122" s="68" t="s">
        <v>83</v>
      </c>
      <c r="G122" s="36" t="s">
        <v>82</v>
      </c>
    </row>
    <row r="125" spans="1:7">
      <c r="A125" s="72" t="s">
        <v>84</v>
      </c>
      <c r="B125" s="73"/>
      <c r="C125" s="73"/>
      <c r="D125" s="73"/>
      <c r="E125" s="73"/>
      <c r="F125" s="73"/>
      <c r="G125" s="73"/>
    </row>
  </sheetData>
  <mergeCells count="87">
    <mergeCell ref="A1:K1"/>
    <mergeCell ref="A2:D2"/>
    <mergeCell ref="E2:K2"/>
    <mergeCell ref="I42:O42"/>
    <mergeCell ref="A125:G125"/>
    <mergeCell ref="A8:A25"/>
    <mergeCell ref="A30:A32"/>
    <mergeCell ref="A33:A35"/>
    <mergeCell ref="A42:A44"/>
    <mergeCell ref="A45:A47"/>
    <mergeCell ref="A54:A56"/>
    <mergeCell ref="A57:A59"/>
    <mergeCell ref="A66:A68"/>
    <mergeCell ref="A69:A71"/>
    <mergeCell ref="A78:A80"/>
    <mergeCell ref="A81:A83"/>
    <mergeCell ref="A90:A92"/>
    <mergeCell ref="A93:A95"/>
    <mergeCell ref="A102:A104"/>
    <mergeCell ref="A105:A107"/>
    <mergeCell ref="A114:A116"/>
    <mergeCell ref="A117:A119"/>
    <mergeCell ref="C8:C25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E30:E32"/>
    <mergeCell ref="E33:E35"/>
    <mergeCell ref="E42:E44"/>
    <mergeCell ref="E45:E47"/>
    <mergeCell ref="E54:E56"/>
    <mergeCell ref="E57:E59"/>
    <mergeCell ref="E66:E68"/>
    <mergeCell ref="E69:E71"/>
    <mergeCell ref="E78:E80"/>
    <mergeCell ref="E81:E83"/>
    <mergeCell ref="E90:E92"/>
    <mergeCell ref="E93:E95"/>
    <mergeCell ref="E102:E104"/>
    <mergeCell ref="E105:E107"/>
    <mergeCell ref="E114:E116"/>
    <mergeCell ref="E117:E119"/>
    <mergeCell ref="F30:F32"/>
    <mergeCell ref="F33:F35"/>
    <mergeCell ref="F42:F44"/>
    <mergeCell ref="F45:F47"/>
    <mergeCell ref="F54:F56"/>
    <mergeCell ref="F57:F59"/>
    <mergeCell ref="F66:F68"/>
    <mergeCell ref="F69:F71"/>
    <mergeCell ref="F78:F80"/>
    <mergeCell ref="F81:F83"/>
    <mergeCell ref="F90:F92"/>
    <mergeCell ref="F93:F95"/>
    <mergeCell ref="F102:F104"/>
    <mergeCell ref="F105:F107"/>
    <mergeCell ref="F114:F116"/>
    <mergeCell ref="F117:F119"/>
    <mergeCell ref="G30:G35"/>
    <mergeCell ref="G42:G47"/>
    <mergeCell ref="G54:G59"/>
    <mergeCell ref="G66:G71"/>
    <mergeCell ref="G78:G83"/>
    <mergeCell ref="G90:G95"/>
    <mergeCell ref="G102:G107"/>
    <mergeCell ref="G114:G119"/>
    <mergeCell ref="H8:H23"/>
    <mergeCell ref="H24:H25"/>
    <mergeCell ref="I30:I32"/>
    <mergeCell ref="I33:I35"/>
    <mergeCell ref="J8:J23"/>
    <mergeCell ref="J24:J25"/>
    <mergeCell ref="K8:K23"/>
    <mergeCell ref="K24:K25"/>
    <mergeCell ref="M30:M32"/>
    <mergeCell ref="M33:M35"/>
    <mergeCell ref="N30:N32"/>
    <mergeCell ref="N33:N35"/>
    <mergeCell ref="O30:O35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2025-03-11T07:11:45Z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5A50DBD02F0B4FF1A0D7485D2AA3350E_13</vt:lpwstr>
  </property>
</Properties>
</file>