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<sst xmlns="http://schemas.openxmlformats.org/spreadsheetml/2006/main" count="57" uniqueCount="48">
  <si>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</si>
  <si>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</si>
  <si>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</si>
  <si>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中通73546961033174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</si>
  <si>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</si>
  <si>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</si>
  <si>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</si>
  <si>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</si>
  <si>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</si>
  <si>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</si>
  <si>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</si>
  <si>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</si>
  <si>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</si>
  <si>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</si>
  <si>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</si>
  <si>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</si>
  <si>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</si>
  <si>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</si>
  <si>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</si>
  <si>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</si>
  <si>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</si>
  <si>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</si>
  <si>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</si>
  <si>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</si>
  <si>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</si>
  <si>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P25030311</t>
  </si>
  <si>
    <t xml:space="preserve">21 AULTH09845                                     </t>
  </si>
  <si>
    <t xml:space="preserve">S25030169 </t>
  </si>
  <si>
    <t xml:space="preserve">E8695AX                                                                                             </t>
  </si>
  <si>
    <t>31*21*25</t>
  </si>
  <si>
    <t>总计</t>
  </si>
  <si>
    <t>颜色</t>
  </si>
  <si>
    <t>尺码</t>
  </si>
  <si>
    <t>生产数</t>
  </si>
  <si>
    <t>尺码段</t>
  </si>
  <si>
    <t>PO号</t>
  </si>
  <si>
    <t>款号</t>
  </si>
  <si>
    <t>BN561 - CAMEL</t>
  </si>
  <si>
    <t>S</t>
  </si>
  <si>
    <t>无</t>
  </si>
  <si>
    <t>无价格</t>
  </si>
  <si>
    <t>1589989</t>
  </si>
  <si>
    <t>E8695AX</t>
  </si>
  <si>
    <t>M</t>
  </si>
  <si>
    <t>L</t>
  </si>
  <si>
    <t>XL</t>
  </si>
  <si>
    <t>有价格</t>
  </si>
  <si>
    <t>1589974,1589976,1589977,1589978,1589980,1589982,1589983,1589985,1589986,1589987,1589988,1589990,1589991,1589992,1589993,1589994,1589995,1589996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</si>
</sst>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6" sqref="J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6634</v>
      </c>
      <c r="F8" s="27"/>
      <c r="G8" s="27">
        <v>6715</v>
      </c>
      <c r="H8" s="29">
        <v>1</v>
      </c>
      <c r="I8" s="27"/>
      <c r="J8" s="27">
        <v>7.1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6634</v>
      </c>
      <c r="F9" s="27"/>
      <c r="G9" s="27">
        <f>SUM(G8:G8)</f>
        <v>6715</v>
      </c>
      <c r="H9" s="29">
        <f>SUM(H8:H8)</f>
        <v>1</v>
      </c>
      <c r="I9" s="27"/>
      <c r="J9" s="27">
        <f>SUM(J8:J8)</f>
        <v>7.1</v>
      </c>
      <c r="K9" s="27"/>
    </row>
    <row r="12" spans="1:8">
      <c r="A12" s="27" t="s">
        <v>31</v>
      </c>
      <c r="B12" s="27" t="s">
        <v>32</v>
      </c>
      <c r="C12" s="30" t="s">
        <v>18</v>
      </c>
      <c r="D12" s="31" t="s">
        <v>33</v>
      </c>
      <c r="E12" s="27" t="s">
        <v>34</v>
      </c>
      <c r="F12" s="27"/>
      <c r="G12" s="27" t="s">
        <v>35</v>
      </c>
      <c r="H12" s="27" t="s">
        <v>36</v>
      </c>
    </row>
    <row r="13" spans="1:8">
      <c r="A13" s="32" t="s">
        <v>37</v>
      </c>
      <c r="B13" s="33" t="s">
        <v>38</v>
      </c>
      <c r="C13" s="34">
        <v>111</v>
      </c>
      <c r="D13" s="31">
        <f t="shared" ref="D13:D16" si="0">C13*1.03+1</f>
        <v>115.33</v>
      </c>
      <c r="E13" s="35" t="s">
        <v>39</v>
      </c>
      <c r="F13" s="32" t="s">
        <v>40</v>
      </c>
      <c r="G13" s="32" t="s">
        <v>41</v>
      </c>
      <c r="H13" s="32" t="s">
        <v>42</v>
      </c>
    </row>
    <row r="14" spans="1:8">
      <c r="A14" s="36"/>
      <c r="B14" s="33" t="s">
        <v>43</v>
      </c>
      <c r="C14" s="34">
        <v>152</v>
      </c>
      <c r="D14" s="31">
        <f t="shared" si="0"/>
        <v>157.56</v>
      </c>
      <c r="E14" s="37"/>
      <c r="F14" s="36"/>
      <c r="G14" s="36"/>
      <c r="H14" s="36"/>
    </row>
    <row r="15" spans="1:8">
      <c r="A15" s="36"/>
      <c r="B15" s="33" t="s">
        <v>44</v>
      </c>
      <c r="C15" s="34">
        <v>152</v>
      </c>
      <c r="D15" s="31">
        <f t="shared" si="0"/>
        <v>157.56</v>
      </c>
      <c r="E15" s="37"/>
      <c r="F15" s="36"/>
      <c r="G15" s="36"/>
      <c r="H15" s="36"/>
    </row>
    <row r="16" spans="1:8">
      <c r="A16" s="38"/>
      <c r="B16" s="33" t="s">
        <v>45</v>
      </c>
      <c r="C16" s="34">
        <v>111</v>
      </c>
      <c r="D16" s="31">
        <f t="shared" si="0"/>
        <v>115.33</v>
      </c>
      <c r="E16" s="39"/>
      <c r="F16" s="38"/>
      <c r="G16" s="38"/>
      <c r="H16" s="36"/>
    </row>
    <row r="17" spans="1:8">
      <c r="A17" s="32" t="s">
        <v>37</v>
      </c>
      <c r="B17" s="33" t="s">
        <v>38</v>
      </c>
      <c r="C17" s="34">
        <v>1222</v>
      </c>
      <c r="D17" s="31">
        <f t="shared" ref="D17:D20" si="1">C17*1.01</f>
        <v>1234.22</v>
      </c>
      <c r="E17" s="35" t="s">
        <v>39</v>
      </c>
      <c r="F17" s="32" t="s">
        <v>46</v>
      </c>
      <c r="G17" s="32" t="s">
        <v>47</v>
      </c>
      <c r="H17" s="36"/>
    </row>
    <row r="18" spans="1:8">
      <c r="A18" s="36"/>
      <c r="B18" s="33" t="s">
        <v>43</v>
      </c>
      <c r="C18" s="34">
        <v>1832</v>
      </c>
      <c r="D18" s="31">
        <f t="shared" si="1"/>
        <v>1850.32</v>
      </c>
      <c r="E18" s="37"/>
      <c r="F18" s="36"/>
      <c r="G18" s="36"/>
      <c r="H18" s="36"/>
    </row>
    <row r="19" spans="1:8">
      <c r="A19" s="36"/>
      <c r="B19" s="33" t="s">
        <v>44</v>
      </c>
      <c r="C19" s="34">
        <v>1832</v>
      </c>
      <c r="D19" s="31">
        <f t="shared" si="1"/>
        <v>1850.32</v>
      </c>
      <c r="E19" s="37"/>
      <c r="F19" s="36"/>
      <c r="G19" s="36"/>
      <c r="H19" s="36"/>
    </row>
    <row r="20" spans="1:8">
      <c r="A20" s="38"/>
      <c r="B20" s="33" t="s">
        <v>45</v>
      </c>
      <c r="C20" s="34">
        <v>1222</v>
      </c>
      <c r="D20" s="31">
        <f t="shared" si="1"/>
        <v>1234.22</v>
      </c>
      <c r="E20" s="39"/>
      <c r="F20" s="38"/>
      <c r="G20" s="38"/>
      <c r="H20" s="38"/>
    </row>
    <row r="21" spans="1:8">
      <c r="A21" s="27" t="s">
        <v>30</v>
      </c>
      <c r="B21" s="27"/>
      <c r="C21" s="30">
        <f>SUM(C13:C20)</f>
        <v>6634</v>
      </c>
      <c r="D21" s="31">
        <f>SUM(D13:D20)</f>
        <v>6714.86</v>
      </c>
      <c r="E21" s="27"/>
      <c r="F21" s="27"/>
      <c r="G21" s="27"/>
      <c r="H21" s="27"/>
    </row>
  </sheetData>
  <mergeCells count="14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16"/>
    <mergeCell ref="G17:G20"/>
    <mergeCell ref="H13:H2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1F98C27A12A242D39845120CF609CD26_13</vt:lpwstr>
  </property>
</Properties>
</file>