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<sst xmlns="http://schemas.openxmlformats.org/spreadsheetml/2006/main" count="85" uniqueCount="47">
  <si>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</si>
  <si>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</si>
  <si>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</si>
  <si>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</si>
  <si>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</si>
  <si>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Mastertex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</si>
  <si>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</si>
  <si>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</si>
  <si>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</si>
  <si>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</si>
  <si>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</si>
  <si>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</si>
  <si>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</si>
  <si>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</si>
  <si>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</si>
  <si>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</si>
  <si>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</si>
  <si>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</si>
  <si>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</si>
  <si>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</si>
  <si>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</si>
  <si>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</si>
  <si>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</si>
  <si>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</si>
  <si>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</si>
  <si>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</si>
  <si>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</si>
  <si>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</si>
  <si>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</si>
  <si>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</si>
  <si>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18478-01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</si>
  <si>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</si>
  <si>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0039-156</t>
  </si>
  <si>
    <t>428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</si>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</sst>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P16" sqref="P16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4234</v>
      </c>
      <c r="G8" s="37">
        <f>F8*0.05</f>
        <v>211.7</v>
      </c>
      <c r="H8" s="37">
        <f>F8+G8</f>
        <v>4445.7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5710</v>
      </c>
      <c r="G9" s="37">
        <f t="shared" ref="G9:G30" si="0">F9*0.05</f>
        <v>285.5</v>
      </c>
      <c r="H9" s="37">
        <f t="shared" ref="H9:H30" si="1">F9+G9</f>
        <v>5995.5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6592</v>
      </c>
      <c r="G10" s="37">
        <f t="shared" si="0"/>
        <v>329.6</v>
      </c>
      <c r="H10" s="37">
        <f t="shared" si="1"/>
        <v>6921.6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5180</v>
      </c>
      <c r="G11" s="37">
        <f t="shared" si="0"/>
        <v>259</v>
      </c>
      <c r="H11" s="37">
        <f t="shared" si="1"/>
        <v>5439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2928</v>
      </c>
      <c r="G12" s="37">
        <f t="shared" si="0"/>
        <v>146.4</v>
      </c>
      <c r="H12" s="37">
        <f t="shared" si="1"/>
        <v>3074.4</v>
      </c>
      <c r="I12" s="55"/>
      <c r="J12" s="56"/>
      <c r="K12" s="56"/>
      <c r="L12" s="57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1894</v>
      </c>
      <c r="G13" s="37">
        <f t="shared" si="0"/>
        <v>94.7</v>
      </c>
      <c r="H13" s="37">
        <f t="shared" si="1"/>
        <v>1988.7</v>
      </c>
      <c r="I13" s="55"/>
      <c r="J13" s="56"/>
      <c r="K13" s="56"/>
      <c r="L13" s="57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1310</v>
      </c>
      <c r="G14" s="37">
        <f t="shared" si="0"/>
        <v>65.5</v>
      </c>
      <c r="H14" s="37">
        <f t="shared" si="1"/>
        <v>1375.5</v>
      </c>
      <c r="I14" s="55"/>
      <c r="J14" s="56"/>
      <c r="K14" s="56"/>
      <c r="L14" s="57"/>
    </row>
    <row r="15" s="1" customFormat="1" ht="4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27848</v>
      </c>
      <c r="G15" s="37">
        <f t="shared" si="0"/>
        <v>1392.4</v>
      </c>
      <c r="H15" s="37">
        <f t="shared" si="1"/>
        <v>29240.4</v>
      </c>
      <c r="I15" s="55"/>
      <c r="J15" s="56"/>
      <c r="K15" s="56"/>
      <c r="L15" s="57"/>
    </row>
    <row r="16" s="1" customFormat="1" ht="5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27848</v>
      </c>
      <c r="G16" s="37">
        <f t="shared" si="0"/>
        <v>1392.4</v>
      </c>
      <c r="H16" s="37">
        <f t="shared" si="1"/>
        <v>29240.4</v>
      </c>
      <c r="I16" s="55"/>
      <c r="J16" s="56"/>
      <c r="K16" s="56"/>
      <c r="L16" s="57"/>
    </row>
    <row r="17" s="1" customFormat="1" ht="57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SUM(F16:F16)</f>
        <v>27848</v>
      </c>
      <c r="G17" s="37">
        <f t="shared" si="0"/>
        <v>1392.4</v>
      </c>
      <c r="H17" s="37">
        <f t="shared" si="1"/>
        <v>29240.4</v>
      </c>
      <c r="I17" s="55"/>
      <c r="J17" s="56"/>
      <c r="K17" s="56"/>
      <c r="L17" s="57"/>
    </row>
    <row r="18" s="1" customFormat="1" ht="50" customHeight="1" spans="1:12">
      <c r="A18" s="42" t="s">
        <v>30</v>
      </c>
      <c r="B18" s="43" t="s">
        <v>44</v>
      </c>
      <c r="C18" s="44" t="s">
        <v>32</v>
      </c>
      <c r="D18" s="45" t="s">
        <v>33</v>
      </c>
      <c r="E18" s="46"/>
      <c r="F18" s="47">
        <f>SUM(F16:F16)</f>
        <v>27848</v>
      </c>
      <c r="G18" s="37">
        <f t="shared" si="0"/>
        <v>1392.4</v>
      </c>
      <c r="H18" s="37">
        <f t="shared" si="1"/>
        <v>29240.4</v>
      </c>
      <c r="I18" s="55"/>
      <c r="J18" s="56"/>
      <c r="K18" s="56"/>
      <c r="L18" s="57"/>
    </row>
    <row r="19" s="1" customFormat="1" ht="21" customHeight="1" spans="1:12">
      <c r="A19" s="32" t="s">
        <v>30</v>
      </c>
      <c r="B19" s="33" t="s">
        <v>31</v>
      </c>
      <c r="C19" s="34" t="s">
        <v>32</v>
      </c>
      <c r="D19" s="35" t="s">
        <v>45</v>
      </c>
      <c r="E19" s="36" t="s">
        <v>34</v>
      </c>
      <c r="F19" s="37">
        <v>3216</v>
      </c>
      <c r="G19" s="37">
        <f t="shared" si="0"/>
        <v>160.8</v>
      </c>
      <c r="H19" s="37">
        <f t="shared" si="1"/>
        <v>3376.8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35</v>
      </c>
      <c r="F20" s="37">
        <v>4336</v>
      </c>
      <c r="G20" s="37">
        <f t="shared" si="0"/>
        <v>216.8</v>
      </c>
      <c r="H20" s="37">
        <f t="shared" si="1"/>
        <v>4552.8</v>
      </c>
      <c r="I20" s="55"/>
      <c r="J20" s="56"/>
      <c r="K20" s="56"/>
      <c r="L20" s="57"/>
    </row>
    <row r="21" s="1" customFormat="1" ht="21" customHeight="1" spans="1:12">
      <c r="A21" s="38"/>
      <c r="B21" s="39"/>
      <c r="C21" s="40"/>
      <c r="D21" s="41"/>
      <c r="E21" s="36" t="s">
        <v>36</v>
      </c>
      <c r="F21" s="37">
        <v>5012</v>
      </c>
      <c r="G21" s="37">
        <f t="shared" si="0"/>
        <v>250.6</v>
      </c>
      <c r="H21" s="37">
        <f t="shared" si="1"/>
        <v>5262.6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37</v>
      </c>
      <c r="F22" s="37">
        <v>3934</v>
      </c>
      <c r="G22" s="37">
        <f t="shared" si="0"/>
        <v>196.7</v>
      </c>
      <c r="H22" s="37">
        <f t="shared" si="1"/>
        <v>4130.7</v>
      </c>
      <c r="I22" s="55"/>
      <c r="J22" s="56"/>
      <c r="K22" s="56"/>
      <c r="L22" s="57"/>
    </row>
    <row r="23" s="1" customFormat="1" ht="21" customHeight="1" spans="1:12">
      <c r="A23" s="38"/>
      <c r="B23" s="39"/>
      <c r="C23" s="40"/>
      <c r="D23" s="41"/>
      <c r="E23" s="36" t="s">
        <v>38</v>
      </c>
      <c r="F23" s="37">
        <v>2222</v>
      </c>
      <c r="G23" s="37">
        <f t="shared" si="0"/>
        <v>111.1</v>
      </c>
      <c r="H23" s="37">
        <f t="shared" si="1"/>
        <v>2333.1</v>
      </c>
      <c r="I23" s="55"/>
      <c r="J23" s="56"/>
      <c r="K23" s="56"/>
      <c r="L23" s="57"/>
    </row>
    <row r="24" s="1" customFormat="1" ht="21" customHeight="1" spans="1:12">
      <c r="A24" s="38"/>
      <c r="B24" s="39"/>
      <c r="C24" s="40"/>
      <c r="D24" s="41"/>
      <c r="E24" s="36" t="s">
        <v>39</v>
      </c>
      <c r="F24" s="37">
        <v>1438</v>
      </c>
      <c r="G24" s="37">
        <f t="shared" si="0"/>
        <v>71.9</v>
      </c>
      <c r="H24" s="37">
        <f t="shared" si="1"/>
        <v>1509.9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40</v>
      </c>
      <c r="F25" s="37">
        <v>994</v>
      </c>
      <c r="G25" s="37">
        <f t="shared" si="0"/>
        <v>49.7</v>
      </c>
      <c r="H25" s="37">
        <f t="shared" si="1"/>
        <v>1043.7</v>
      </c>
      <c r="I25" s="55"/>
      <c r="J25" s="56"/>
      <c r="K25" s="56"/>
      <c r="L25" s="57"/>
    </row>
    <row r="26" s="1" customFormat="1" ht="48" customHeight="1" spans="1:12">
      <c r="A26" s="42" t="s">
        <v>30</v>
      </c>
      <c r="B26" s="43" t="s">
        <v>41</v>
      </c>
      <c r="C26" s="44" t="s">
        <v>32</v>
      </c>
      <c r="D26" s="45" t="s">
        <v>45</v>
      </c>
      <c r="E26" s="46"/>
      <c r="F26" s="47">
        <f>SUM(F19:F25)</f>
        <v>21152</v>
      </c>
      <c r="G26" s="37">
        <f t="shared" si="0"/>
        <v>1057.6</v>
      </c>
      <c r="H26" s="37">
        <f t="shared" si="1"/>
        <v>22209.6</v>
      </c>
      <c r="I26" s="55"/>
      <c r="J26" s="56"/>
      <c r="K26" s="56"/>
      <c r="L26" s="57"/>
    </row>
    <row r="27" s="1" customFormat="1" ht="57" customHeight="1" spans="1:12">
      <c r="A27" s="42" t="s">
        <v>30</v>
      </c>
      <c r="B27" s="43" t="s">
        <v>42</v>
      </c>
      <c r="C27" s="44" t="s">
        <v>32</v>
      </c>
      <c r="D27" s="45" t="s">
        <v>45</v>
      </c>
      <c r="E27" s="46"/>
      <c r="F27" s="47">
        <f>SUM(F26:F26)</f>
        <v>21152</v>
      </c>
      <c r="G27" s="37">
        <f t="shared" si="0"/>
        <v>1057.6</v>
      </c>
      <c r="H27" s="37">
        <f t="shared" si="1"/>
        <v>22209.6</v>
      </c>
      <c r="I27" s="55"/>
      <c r="J27" s="56"/>
      <c r="K27" s="56"/>
      <c r="L27" s="57"/>
    </row>
    <row r="28" s="1" customFormat="1" ht="57" customHeight="1" spans="1:12">
      <c r="A28" s="42" t="s">
        <v>30</v>
      </c>
      <c r="B28" s="43" t="s">
        <v>43</v>
      </c>
      <c r="C28" s="44" t="s">
        <v>32</v>
      </c>
      <c r="D28" s="45" t="s">
        <v>45</v>
      </c>
      <c r="E28" s="46"/>
      <c r="F28" s="47">
        <f>SUM(F27:F27)</f>
        <v>21152</v>
      </c>
      <c r="G28" s="37">
        <f t="shared" si="0"/>
        <v>1057.6</v>
      </c>
      <c r="H28" s="37">
        <f t="shared" si="1"/>
        <v>22209.6</v>
      </c>
      <c r="I28" s="55"/>
      <c r="J28" s="56"/>
      <c r="K28" s="56"/>
      <c r="L28" s="57"/>
    </row>
    <row r="29" s="1" customFormat="1" ht="50" customHeight="1" spans="1:12">
      <c r="A29" s="42" t="s">
        <v>30</v>
      </c>
      <c r="B29" s="43" t="s">
        <v>44</v>
      </c>
      <c r="C29" s="44" t="s">
        <v>32</v>
      </c>
      <c r="D29" s="45" t="s">
        <v>45</v>
      </c>
      <c r="E29" s="46"/>
      <c r="F29" s="47">
        <f>SUM(F27:F27)</f>
        <v>21152</v>
      </c>
      <c r="G29" s="37">
        <f t="shared" si="0"/>
        <v>1057.6</v>
      </c>
      <c r="H29" s="37">
        <f t="shared" si="1"/>
        <v>22209.6</v>
      </c>
      <c r="I29" s="55"/>
      <c r="J29" s="56"/>
      <c r="K29" s="56"/>
      <c r="L29" s="57"/>
    </row>
    <row r="30" s="1" customFormat="1" ht="17" customHeight="1" spans="1:12">
      <c r="A30" s="48" t="s">
        <v>46</v>
      </c>
      <c r="B30" s="49"/>
      <c r="C30" s="49"/>
      <c r="D30" s="45"/>
      <c r="E30" s="49"/>
      <c r="F30" s="50">
        <f>SUM(F8:F29)</f>
        <v>245000</v>
      </c>
      <c r="G30" s="37">
        <f t="shared" si="0"/>
        <v>12250</v>
      </c>
      <c r="H30" s="37">
        <f t="shared" si="1"/>
        <v>257250</v>
      </c>
      <c r="I30" s="58"/>
      <c r="J30" s="58"/>
      <c r="K30" s="58"/>
      <c r="L30" s="58"/>
    </row>
  </sheetData>
  <mergeCells count="16">
    <mergeCell ref="A1:L1"/>
    <mergeCell ref="A2:L2"/>
    <mergeCell ref="E3:F3"/>
    <mergeCell ref="E4:F4"/>
    <mergeCell ref="A8:A14"/>
    <mergeCell ref="A19:A25"/>
    <mergeCell ref="B8:B14"/>
    <mergeCell ref="B19:B25"/>
    <mergeCell ref="C8:C14"/>
    <mergeCell ref="C19:C25"/>
    <mergeCell ref="D8:D14"/>
    <mergeCell ref="D19:D25"/>
    <mergeCell ref="I8:I29"/>
    <mergeCell ref="J8:J29"/>
    <mergeCell ref="K8:K29"/>
    <mergeCell ref="L8:L2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2025-03-12T06:42:51Z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B513274D674248DB9E7C404FF17E543A_12</vt:lpwstr>
  </property>
</Properties>
</file>