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<sst xmlns="http://schemas.openxmlformats.org/spreadsheetml/2006/main" count="167" uniqueCount="86">
  <si>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</si>
  <si>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</si>
  <si>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</si>
  <si>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</si>
  <si>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SF3145551722856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</si>
  <si>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</si>
  <si>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</si>
  <si>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</si>
  <si>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</si>
  <si>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</si>
  <si>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</si>
  <si>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</si>
  <si>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</si>
  <si>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</si>
  <si>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</si>
  <si>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</si>
  <si>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</si>
  <si>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</si>
  <si>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</si>
  <si>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</si>
  <si>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</si>
  <si>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</si>
  <si>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</si>
  <si>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</si>
  <si>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</si>
  <si>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</si>
  <si>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</si>
  <si>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</si>
  <si>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</si>
  <si>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22440-01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</si>
  <si>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</si>
  <si>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5096-778</t>
  </si>
  <si>
    <t>712</t>
  </si>
  <si>
    <t>10-12</t>
  </si>
  <si>
    <t>1/1</t>
  </si>
  <si>
    <t>13</t>
  </si>
  <si>
    <t>13.4</t>
  </si>
  <si>
    <t>30*40*50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</si>
  <si>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</si>
  <si>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</si>
  <si>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</si>
  <si>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</si>
  <si>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</si>
  <si>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</si>
  <si>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</si>
  <si>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</si>
  <si>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</si>
  <si>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</si>
  <si>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</si>
  <si>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812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</si>
  <si>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</si>
  <si>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</si>
  <si>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</si>
  <si>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</si>
  <si>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</si>
  <si>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</si>
  <si>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</si>
  <si>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</si>
  <si>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</si>
  <si>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</si>
  <si>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</si>
  <si>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</si>
  <si>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</si>
  <si>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13.4KG</t>
  </si>
  <si>
    <t>Made In China</t>
  </si>
  <si>
    <t>Net Weight（净重）</t>
  </si>
  <si>
    <t>13KG</t>
  </si>
  <si>
    <t>Remark（备注）</t>
  </si>
  <si>
    <t>05096778812018</t>
  </si>
  <si>
    <t>05096778712011</t>
  </si>
  <si>
    <t>05096778800015</t>
  </si>
  <si>
    <t>05096778812025</t>
  </si>
  <si>
    <t>05096778712028</t>
  </si>
  <si>
    <t>05096778800022</t>
  </si>
  <si>
    <t>05096778812032</t>
  </si>
  <si>
    <t>05096778712035</t>
  </si>
  <si>
    <t>05096778800039</t>
  </si>
  <si>
    <t>05096778812049</t>
  </si>
  <si>
    <t>05096778712042</t>
  </si>
  <si>
    <t>05096778800046</t>
  </si>
  <si>
    <t>05096778812056</t>
  </si>
  <si>
    <t>05096778712059</t>
  </si>
  <si>
    <t>05096778812087</t>
  </si>
  <si>
    <t>05096778712080</t>
  </si>
  <si>
    <t>05096778712110</t>
  </si>
  <si>
    <t>05096778812117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</si>
</sst>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1</xdr:row>
      <xdr:rowOff>276225</xdr:rowOff>
    </xdr:from>
    <xdr:to>
      <xdr:col>8</xdr:col>
      <xdr:colOff>38735</xdr:colOff>
      <xdr:row>4</xdr:row>
      <xdr:rowOff>257175</xdr:rowOff>
    </xdr:to>
    <xdr:pic>
      <xdr:nvPicPr>
        <xdr:cNvPr id="20" name="图片 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4475" y="609600"/>
          <a:ext cx="1286510" cy="838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1</xdr:col>
      <xdr:colOff>38733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552825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1610360</xdr:colOff>
      <xdr:row>3</xdr:row>
      <xdr:rowOff>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400425" y="1219200"/>
          <a:ext cx="1610360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6</xdr:row>
      <xdr:rowOff>76200</xdr:rowOff>
    </xdr:from>
    <xdr:to>
      <xdr:col>1</xdr:col>
      <xdr:colOff>1152525</xdr:colOff>
      <xdr:row>6</xdr:row>
      <xdr:rowOff>1419860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403600"/>
          <a:ext cx="847725" cy="1343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tabSelected="1" workbookViewId="0">
      <selection activeCell="O22" sqref="O22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45725</v>
      </c>
      <c r="F3" s="24"/>
      <c r="G3" s="25"/>
      <c r="H3" s="26"/>
      <c r="I3" s="62"/>
      <c r="J3" s="63"/>
      <c r="K3" s="63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4"/>
      <c r="J4" s="65"/>
      <c r="K4" s="65"/>
      <c r="L4" s="64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62"/>
      <c r="J5" s="63"/>
      <c r="K5" s="63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847</v>
      </c>
      <c r="G8" s="51">
        <f>F8*0.05</f>
        <v>42.35</v>
      </c>
      <c r="H8" s="51">
        <f t="shared" ref="H8:H17" si="0">F8+G8</f>
        <v>889.35</v>
      </c>
      <c r="I8" s="66" t="s">
        <v>34</v>
      </c>
      <c r="J8" s="55" t="s">
        <v>35</v>
      </c>
      <c r="K8" s="55" t="s">
        <v>36</v>
      </c>
      <c r="L8" s="55" t="s">
        <v>37</v>
      </c>
    </row>
    <row r="9" s="16" customFormat="1" ht="15" spans="1:12">
      <c r="A9" s="52"/>
      <c r="B9" s="53"/>
      <c r="C9" s="54"/>
      <c r="D9" s="55"/>
      <c r="E9" s="50" t="s">
        <v>38</v>
      </c>
      <c r="F9" s="51">
        <v>530</v>
      </c>
      <c r="G9" s="51">
        <f t="shared" ref="G8:G17" si="1">F9*0.05</f>
        <v>26.5</v>
      </c>
      <c r="H9" s="51">
        <f t="shared" si="0"/>
        <v>556.5</v>
      </c>
      <c r="I9" s="66"/>
      <c r="J9" s="55"/>
      <c r="K9" s="55"/>
      <c r="L9" s="55"/>
    </row>
    <row r="10" s="16" customFormat="1" ht="15" spans="1:12">
      <c r="A10" s="52"/>
      <c r="B10" s="53"/>
      <c r="C10" s="54"/>
      <c r="D10" s="55"/>
      <c r="E10" s="50" t="s">
        <v>39</v>
      </c>
      <c r="F10" s="51">
        <v>1178</v>
      </c>
      <c r="G10" s="51">
        <f t="shared" si="1"/>
        <v>58.9</v>
      </c>
      <c r="H10" s="51">
        <f t="shared" si="0"/>
        <v>1236.9</v>
      </c>
      <c r="I10" s="66"/>
      <c r="J10" s="55"/>
      <c r="K10" s="55"/>
      <c r="L10" s="55"/>
    </row>
    <row r="11" s="16" customFormat="1" ht="15" spans="1:12">
      <c r="A11" s="52"/>
      <c r="B11" s="53"/>
      <c r="C11" s="54"/>
      <c r="D11" s="55"/>
      <c r="E11" s="50" t="s">
        <v>40</v>
      </c>
      <c r="F11" s="51">
        <v>1195</v>
      </c>
      <c r="G11" s="51">
        <f t="shared" si="1"/>
        <v>59.75</v>
      </c>
      <c r="H11" s="51">
        <f t="shared" si="0"/>
        <v>1254.75</v>
      </c>
      <c r="I11" s="66"/>
      <c r="J11" s="55"/>
      <c r="K11" s="55"/>
      <c r="L11" s="55"/>
    </row>
    <row r="12" s="16" customFormat="1" ht="15" spans="1:12">
      <c r="A12" s="52"/>
      <c r="B12" s="53"/>
      <c r="C12" s="54"/>
      <c r="D12" s="55"/>
      <c r="E12" s="50" t="s">
        <v>41</v>
      </c>
      <c r="F12" s="51">
        <v>718</v>
      </c>
      <c r="G12" s="51">
        <f t="shared" si="1"/>
        <v>35.9</v>
      </c>
      <c r="H12" s="51">
        <f t="shared" si="0"/>
        <v>753.9</v>
      </c>
      <c r="I12" s="66"/>
      <c r="J12" s="55"/>
      <c r="K12" s="55"/>
      <c r="L12" s="55"/>
    </row>
    <row r="13" s="16" customFormat="1" ht="15" spans="1:12">
      <c r="A13" s="52"/>
      <c r="B13" s="53"/>
      <c r="C13" s="54"/>
      <c r="D13" s="55"/>
      <c r="E13" s="50" t="s">
        <v>42</v>
      </c>
      <c r="F13" s="51">
        <v>438</v>
      </c>
      <c r="G13" s="51">
        <f t="shared" si="1"/>
        <v>21.9</v>
      </c>
      <c r="H13" s="51">
        <f t="shared" si="0"/>
        <v>459.9</v>
      </c>
      <c r="I13" s="66"/>
      <c r="J13" s="55"/>
      <c r="K13" s="55"/>
      <c r="L13" s="55"/>
    </row>
    <row r="14" s="16" customFormat="1" ht="15" spans="1:12">
      <c r="A14" s="52"/>
      <c r="B14" s="53"/>
      <c r="C14" s="54"/>
      <c r="D14" s="55"/>
      <c r="E14" s="50" t="s">
        <v>43</v>
      </c>
      <c r="F14" s="51">
        <v>344</v>
      </c>
      <c r="G14" s="51">
        <f t="shared" si="1"/>
        <v>17.2</v>
      </c>
      <c r="H14" s="51">
        <f t="shared" si="0"/>
        <v>361.2</v>
      </c>
      <c r="I14" s="66"/>
      <c r="J14" s="55"/>
      <c r="K14" s="55"/>
      <c r="L14" s="55"/>
    </row>
    <row r="15" s="16" customFormat="1" ht="42" customHeight="1" spans="1:12">
      <c r="A15" s="8" t="s">
        <v>29</v>
      </c>
      <c r="B15" s="56" t="s">
        <v>44</v>
      </c>
      <c r="C15" s="10" t="s">
        <v>31</v>
      </c>
      <c r="D15" s="57" t="s">
        <v>32</v>
      </c>
      <c r="E15" s="58"/>
      <c r="F15" s="59">
        <f>SUM(F8:F14)</f>
        <v>5250</v>
      </c>
      <c r="G15" s="51">
        <f t="shared" si="1"/>
        <v>262.5</v>
      </c>
      <c r="H15" s="51">
        <f t="shared" si="0"/>
        <v>5512.5</v>
      </c>
      <c r="I15" s="66"/>
      <c r="J15" s="55"/>
      <c r="K15" s="55"/>
      <c r="L15" s="55"/>
    </row>
    <row r="16" s="16" customFormat="1" ht="43" customHeight="1" spans="1:12">
      <c r="A16" s="8" t="s">
        <v>29</v>
      </c>
      <c r="B16" s="56" t="s">
        <v>45</v>
      </c>
      <c r="C16" s="10" t="s">
        <v>31</v>
      </c>
      <c r="D16" s="57" t="s">
        <v>32</v>
      </c>
      <c r="E16" s="58"/>
      <c r="F16" s="59">
        <f>SUM(F15:F15)</f>
        <v>5250</v>
      </c>
      <c r="G16" s="51">
        <f t="shared" si="1"/>
        <v>262.5</v>
      </c>
      <c r="H16" s="51">
        <f t="shared" si="0"/>
        <v>5512.5</v>
      </c>
      <c r="I16" s="66"/>
      <c r="J16" s="55"/>
      <c r="K16" s="55"/>
      <c r="L16" s="55"/>
    </row>
    <row r="17" s="16" customFormat="1" ht="43" customHeight="1" spans="1:12">
      <c r="A17" s="8" t="s">
        <v>29</v>
      </c>
      <c r="B17" s="56" t="s">
        <v>46</v>
      </c>
      <c r="C17" s="10" t="s">
        <v>31</v>
      </c>
      <c r="D17" s="57" t="s">
        <v>32</v>
      </c>
      <c r="E17" s="58"/>
      <c r="F17" s="59">
        <f>SUM(F16:F16)</f>
        <v>5250</v>
      </c>
      <c r="G17" s="51">
        <f t="shared" si="1"/>
        <v>262.5</v>
      </c>
      <c r="H17" s="51">
        <f t="shared" si="0"/>
        <v>5512.5</v>
      </c>
      <c r="I17" s="66"/>
      <c r="J17" s="55"/>
      <c r="K17" s="55"/>
      <c r="L17" s="55"/>
    </row>
    <row r="18" s="16" customFormat="1" ht="45" customHeight="1" spans="1:12">
      <c r="A18" s="8" t="s">
        <v>29</v>
      </c>
      <c r="B18" s="56" t="s">
        <v>47</v>
      </c>
      <c r="C18" s="10" t="s">
        <v>31</v>
      </c>
      <c r="D18" s="57" t="s">
        <v>32</v>
      </c>
      <c r="E18" s="58"/>
      <c r="F18" s="59">
        <f>SUM(F16:F16)</f>
        <v>5250</v>
      </c>
      <c r="G18" s="51">
        <f t="shared" ref="G18:G39" si="2">F18*0.05</f>
        <v>262.5</v>
      </c>
      <c r="H18" s="51">
        <f t="shared" ref="H18:H39" si="3">F18+G18</f>
        <v>5512.5</v>
      </c>
      <c r="I18" s="66"/>
      <c r="J18" s="55"/>
      <c r="K18" s="55"/>
      <c r="L18" s="55"/>
    </row>
    <row r="19" s="16" customFormat="1" ht="15" spans="1:12">
      <c r="A19" s="46" t="s">
        <v>29</v>
      </c>
      <c r="B19" s="47" t="s">
        <v>30</v>
      </c>
      <c r="C19" s="48" t="s">
        <v>31</v>
      </c>
      <c r="D19" s="49" t="s">
        <v>48</v>
      </c>
      <c r="E19" s="50" t="s">
        <v>33</v>
      </c>
      <c r="F19" s="51">
        <v>897</v>
      </c>
      <c r="G19" s="51">
        <f t="shared" si="2"/>
        <v>44.85</v>
      </c>
      <c r="H19" s="51">
        <f t="shared" si="3"/>
        <v>941.85</v>
      </c>
      <c r="I19" s="66"/>
      <c r="J19" s="55"/>
      <c r="K19" s="55"/>
      <c r="L19" s="55"/>
    </row>
    <row r="20" s="16" customFormat="1" ht="15" spans="1:12">
      <c r="A20" s="52"/>
      <c r="B20" s="53"/>
      <c r="C20" s="54"/>
      <c r="D20" s="55"/>
      <c r="E20" s="50" t="s">
        <v>39</v>
      </c>
      <c r="F20" s="51">
        <v>2808</v>
      </c>
      <c r="G20" s="51">
        <f t="shared" si="2"/>
        <v>140.4</v>
      </c>
      <c r="H20" s="51">
        <f t="shared" si="3"/>
        <v>2948.4</v>
      </c>
      <c r="I20" s="66"/>
      <c r="J20" s="55"/>
      <c r="K20" s="55"/>
      <c r="L20" s="55"/>
    </row>
    <row r="21" s="16" customFormat="1" ht="15" spans="1:12">
      <c r="A21" s="52"/>
      <c r="B21" s="53"/>
      <c r="C21" s="54"/>
      <c r="D21" s="55"/>
      <c r="E21" s="50" t="s">
        <v>40</v>
      </c>
      <c r="F21" s="51">
        <v>693</v>
      </c>
      <c r="G21" s="51">
        <f t="shared" si="2"/>
        <v>34.65</v>
      </c>
      <c r="H21" s="51">
        <f t="shared" si="3"/>
        <v>727.65</v>
      </c>
      <c r="I21" s="66"/>
      <c r="J21" s="55"/>
      <c r="K21" s="55"/>
      <c r="L21" s="55"/>
    </row>
    <row r="22" s="16" customFormat="1" ht="15" spans="1:12">
      <c r="A22" s="52"/>
      <c r="B22" s="53"/>
      <c r="C22" s="54"/>
      <c r="D22" s="55"/>
      <c r="E22" s="50" t="s">
        <v>41</v>
      </c>
      <c r="F22" s="51">
        <v>852</v>
      </c>
      <c r="G22" s="51">
        <f t="shared" si="2"/>
        <v>42.6</v>
      </c>
      <c r="H22" s="51">
        <f t="shared" si="3"/>
        <v>894.6</v>
      </c>
      <c r="I22" s="66"/>
      <c r="J22" s="55"/>
      <c r="K22" s="55"/>
      <c r="L22" s="55"/>
    </row>
    <row r="23" s="16" customFormat="1" ht="42" customHeight="1" spans="1:12">
      <c r="A23" s="8" t="s">
        <v>29</v>
      </c>
      <c r="B23" s="56" t="s">
        <v>44</v>
      </c>
      <c r="C23" s="10" t="s">
        <v>31</v>
      </c>
      <c r="D23" s="57" t="s">
        <v>48</v>
      </c>
      <c r="E23" s="58"/>
      <c r="F23" s="59">
        <f>SUM(F19:F22)</f>
        <v>5250</v>
      </c>
      <c r="G23" s="51">
        <f t="shared" si="2"/>
        <v>262.5</v>
      </c>
      <c r="H23" s="51">
        <f t="shared" si="3"/>
        <v>5512.5</v>
      </c>
      <c r="I23" s="66"/>
      <c r="J23" s="55"/>
      <c r="K23" s="55"/>
      <c r="L23" s="55"/>
    </row>
    <row r="24" s="16" customFormat="1" ht="43" customHeight="1" spans="1:12">
      <c r="A24" s="8" t="s">
        <v>29</v>
      </c>
      <c r="B24" s="56" t="s">
        <v>45</v>
      </c>
      <c r="C24" s="10" t="s">
        <v>31</v>
      </c>
      <c r="D24" s="57" t="s">
        <v>48</v>
      </c>
      <c r="E24" s="58"/>
      <c r="F24" s="59">
        <f>SUM(F23:F23)</f>
        <v>5250</v>
      </c>
      <c r="G24" s="51">
        <f t="shared" si="2"/>
        <v>262.5</v>
      </c>
      <c r="H24" s="51">
        <f t="shared" si="3"/>
        <v>5512.5</v>
      </c>
      <c r="I24" s="66"/>
      <c r="J24" s="55"/>
      <c r="K24" s="55"/>
      <c r="L24" s="55"/>
    </row>
    <row r="25" s="16" customFormat="1" ht="43" customHeight="1" spans="1:12">
      <c r="A25" s="8" t="s">
        <v>29</v>
      </c>
      <c r="B25" s="56" t="s">
        <v>46</v>
      </c>
      <c r="C25" s="10" t="s">
        <v>31</v>
      </c>
      <c r="D25" s="57" t="s">
        <v>48</v>
      </c>
      <c r="E25" s="58"/>
      <c r="F25" s="59">
        <f>SUM(F24:F24)</f>
        <v>5250</v>
      </c>
      <c r="G25" s="51">
        <f t="shared" si="2"/>
        <v>262.5</v>
      </c>
      <c r="H25" s="51">
        <f t="shared" si="3"/>
        <v>5512.5</v>
      </c>
      <c r="I25" s="66"/>
      <c r="J25" s="55"/>
      <c r="K25" s="55"/>
      <c r="L25" s="55"/>
    </row>
    <row r="26" s="16" customFormat="1" ht="45" customHeight="1" spans="1:12">
      <c r="A26" s="8" t="s">
        <v>29</v>
      </c>
      <c r="B26" s="56" t="s">
        <v>47</v>
      </c>
      <c r="C26" s="10" t="s">
        <v>31</v>
      </c>
      <c r="D26" s="57" t="s">
        <v>48</v>
      </c>
      <c r="E26" s="58"/>
      <c r="F26" s="59">
        <f>SUM(F24:F24)</f>
        <v>5250</v>
      </c>
      <c r="G26" s="51">
        <f t="shared" si="2"/>
        <v>262.5</v>
      </c>
      <c r="H26" s="51">
        <f t="shared" si="3"/>
        <v>5512.5</v>
      </c>
      <c r="I26" s="66"/>
      <c r="J26" s="55"/>
      <c r="K26" s="55"/>
      <c r="L26" s="55"/>
    </row>
    <row r="27" s="16" customFormat="1" ht="15" spans="1:12">
      <c r="A27" s="46" t="s">
        <v>29</v>
      </c>
      <c r="B27" s="47" t="s">
        <v>30</v>
      </c>
      <c r="C27" s="48" t="s">
        <v>31</v>
      </c>
      <c r="D27" s="49" t="s">
        <v>49</v>
      </c>
      <c r="E27" s="50" t="s">
        <v>33</v>
      </c>
      <c r="F27" s="51">
        <v>255</v>
      </c>
      <c r="G27" s="51">
        <f t="shared" si="2"/>
        <v>12.75</v>
      </c>
      <c r="H27" s="51">
        <f t="shared" si="3"/>
        <v>267.75</v>
      </c>
      <c r="I27" s="66"/>
      <c r="J27" s="55"/>
      <c r="K27" s="55"/>
      <c r="L27" s="55"/>
    </row>
    <row r="28" s="16" customFormat="1" ht="15" spans="1:12">
      <c r="A28" s="52"/>
      <c r="B28" s="53"/>
      <c r="C28" s="54"/>
      <c r="D28" s="55"/>
      <c r="E28" s="50" t="s">
        <v>38</v>
      </c>
      <c r="F28" s="51">
        <v>88</v>
      </c>
      <c r="G28" s="51">
        <f t="shared" si="2"/>
        <v>4.4</v>
      </c>
      <c r="H28" s="51">
        <f t="shared" si="3"/>
        <v>92.4</v>
      </c>
      <c r="I28" s="66"/>
      <c r="J28" s="55"/>
      <c r="K28" s="55"/>
      <c r="L28" s="55"/>
    </row>
    <row r="29" s="16" customFormat="1" ht="15" spans="1:12">
      <c r="A29" s="52"/>
      <c r="B29" s="53"/>
      <c r="C29" s="54"/>
      <c r="D29" s="55"/>
      <c r="E29" s="50" t="s">
        <v>39</v>
      </c>
      <c r="F29" s="51">
        <v>706</v>
      </c>
      <c r="G29" s="51">
        <f t="shared" si="2"/>
        <v>35.3</v>
      </c>
      <c r="H29" s="51">
        <f t="shared" si="3"/>
        <v>741.3</v>
      </c>
      <c r="I29" s="66"/>
      <c r="J29" s="55"/>
      <c r="K29" s="55"/>
      <c r="L29" s="55"/>
    </row>
    <row r="30" s="16" customFormat="1" ht="15" spans="1:12">
      <c r="A30" s="52"/>
      <c r="B30" s="53"/>
      <c r="C30" s="54"/>
      <c r="D30" s="55"/>
      <c r="E30" s="50" t="s">
        <v>40</v>
      </c>
      <c r="F30" s="51">
        <v>790</v>
      </c>
      <c r="G30" s="51">
        <f t="shared" si="2"/>
        <v>39.5</v>
      </c>
      <c r="H30" s="51">
        <f t="shared" si="3"/>
        <v>829.5</v>
      </c>
      <c r="I30" s="66"/>
      <c r="J30" s="55"/>
      <c r="K30" s="55"/>
      <c r="L30" s="55"/>
    </row>
    <row r="31" s="16" customFormat="1" ht="15" spans="1:12">
      <c r="A31" s="52"/>
      <c r="B31" s="53"/>
      <c r="C31" s="54"/>
      <c r="D31" s="55"/>
      <c r="E31" s="50" t="s">
        <v>41</v>
      </c>
      <c r="F31" s="51">
        <v>693</v>
      </c>
      <c r="G31" s="51">
        <f t="shared" si="2"/>
        <v>34.65</v>
      </c>
      <c r="H31" s="51">
        <f t="shared" si="3"/>
        <v>727.65</v>
      </c>
      <c r="I31" s="66"/>
      <c r="J31" s="55"/>
      <c r="K31" s="55"/>
      <c r="L31" s="55"/>
    </row>
    <row r="32" s="16" customFormat="1" ht="15" spans="1:12">
      <c r="A32" s="52"/>
      <c r="B32" s="53"/>
      <c r="C32" s="54"/>
      <c r="D32" s="55"/>
      <c r="E32" s="50" t="s">
        <v>42</v>
      </c>
      <c r="F32" s="51">
        <v>378</v>
      </c>
      <c r="G32" s="51">
        <f t="shared" si="2"/>
        <v>18.9</v>
      </c>
      <c r="H32" s="51">
        <f t="shared" si="3"/>
        <v>396.9</v>
      </c>
      <c r="I32" s="66"/>
      <c r="J32" s="55"/>
      <c r="K32" s="55"/>
      <c r="L32" s="55"/>
    </row>
    <row r="33" s="16" customFormat="1" ht="15" spans="1:12">
      <c r="A33" s="52"/>
      <c r="B33" s="53"/>
      <c r="C33" s="54"/>
      <c r="D33" s="55"/>
      <c r="E33" s="50" t="s">
        <v>43</v>
      </c>
      <c r="F33" s="51">
        <v>240</v>
      </c>
      <c r="G33" s="51">
        <f t="shared" si="2"/>
        <v>12</v>
      </c>
      <c r="H33" s="51">
        <f t="shared" si="3"/>
        <v>252</v>
      </c>
      <c r="I33" s="66"/>
      <c r="J33" s="55"/>
      <c r="K33" s="55"/>
      <c r="L33" s="55"/>
    </row>
    <row r="34" s="16" customFormat="1" ht="42" customHeight="1" spans="1:12">
      <c r="A34" s="8" t="s">
        <v>29</v>
      </c>
      <c r="B34" s="56" t="s">
        <v>44</v>
      </c>
      <c r="C34" s="10" t="s">
        <v>31</v>
      </c>
      <c r="D34" s="57" t="s">
        <v>49</v>
      </c>
      <c r="E34" s="58"/>
      <c r="F34" s="59">
        <f>SUM(F27:F33)</f>
        <v>3150</v>
      </c>
      <c r="G34" s="51">
        <f t="shared" si="2"/>
        <v>157.5</v>
      </c>
      <c r="H34" s="51">
        <f t="shared" si="3"/>
        <v>3307.5</v>
      </c>
      <c r="I34" s="66"/>
      <c r="J34" s="55"/>
      <c r="K34" s="55"/>
      <c r="L34" s="55"/>
    </row>
    <row r="35" s="16" customFormat="1" ht="43" customHeight="1" spans="1:12">
      <c r="A35" s="8" t="s">
        <v>29</v>
      </c>
      <c r="B35" s="56" t="s">
        <v>45</v>
      </c>
      <c r="C35" s="10" t="s">
        <v>31</v>
      </c>
      <c r="D35" s="57" t="s">
        <v>49</v>
      </c>
      <c r="E35" s="58"/>
      <c r="F35" s="59">
        <f>SUM(F34:F34)</f>
        <v>3150</v>
      </c>
      <c r="G35" s="51">
        <f t="shared" si="2"/>
        <v>157.5</v>
      </c>
      <c r="H35" s="51">
        <f t="shared" si="3"/>
        <v>3307.5</v>
      </c>
      <c r="I35" s="66"/>
      <c r="J35" s="55"/>
      <c r="K35" s="55"/>
      <c r="L35" s="55"/>
    </row>
    <row r="36" s="16" customFormat="1" ht="43" customHeight="1" spans="1:12">
      <c r="A36" s="8" t="s">
        <v>29</v>
      </c>
      <c r="B36" s="56" t="s">
        <v>46</v>
      </c>
      <c r="C36" s="10" t="s">
        <v>31</v>
      </c>
      <c r="D36" s="57" t="s">
        <v>49</v>
      </c>
      <c r="E36" s="58"/>
      <c r="F36" s="59">
        <f>SUM(F35:F35)</f>
        <v>3150</v>
      </c>
      <c r="G36" s="51">
        <f t="shared" si="2"/>
        <v>157.5</v>
      </c>
      <c r="H36" s="51">
        <f t="shared" si="3"/>
        <v>3307.5</v>
      </c>
      <c r="I36" s="66"/>
      <c r="J36" s="55"/>
      <c r="K36" s="55"/>
      <c r="L36" s="55"/>
    </row>
    <row r="37" s="16" customFormat="1" ht="45" customHeight="1" spans="1:12">
      <c r="A37" s="8" t="s">
        <v>29</v>
      </c>
      <c r="B37" s="56" t="s">
        <v>47</v>
      </c>
      <c r="C37" s="10" t="s">
        <v>31</v>
      </c>
      <c r="D37" s="57" t="s">
        <v>49</v>
      </c>
      <c r="E37" s="58"/>
      <c r="F37" s="59">
        <f>SUM(F35:F35)</f>
        <v>3150</v>
      </c>
      <c r="G37" s="51">
        <f t="shared" si="2"/>
        <v>157.5</v>
      </c>
      <c r="H37" s="51">
        <f t="shared" si="3"/>
        <v>3307.5</v>
      </c>
      <c r="I37" s="66"/>
      <c r="J37" s="55"/>
      <c r="K37" s="55"/>
      <c r="L37" s="55"/>
    </row>
    <row r="38" s="16" customFormat="1" ht="15" spans="1:12">
      <c r="A38" s="60" t="s">
        <v>50</v>
      </c>
      <c r="B38" s="61"/>
      <c r="C38" s="61"/>
      <c r="D38" s="57"/>
      <c r="E38" s="61"/>
      <c r="F38" s="10">
        <f>SUM(F8:F37)</f>
        <v>68250</v>
      </c>
      <c r="G38" s="51">
        <f t="shared" si="2"/>
        <v>3412.5</v>
      </c>
      <c r="H38" s="51">
        <f t="shared" si="3"/>
        <v>71662.5</v>
      </c>
      <c r="I38" s="67"/>
      <c r="J38" s="67"/>
      <c r="K38" s="67"/>
      <c r="L38" s="67"/>
    </row>
  </sheetData>
  <mergeCells count="20">
    <mergeCell ref="A1:L1"/>
    <mergeCell ref="A2:L2"/>
    <mergeCell ref="E3:F3"/>
    <mergeCell ref="E4:F4"/>
    <mergeCell ref="A8:A14"/>
    <mergeCell ref="A19:A22"/>
    <mergeCell ref="A27:A33"/>
    <mergeCell ref="B8:B14"/>
    <mergeCell ref="B19:B22"/>
    <mergeCell ref="B27:B33"/>
    <mergeCell ref="C8:C14"/>
    <mergeCell ref="C19:C22"/>
    <mergeCell ref="C27:C33"/>
    <mergeCell ref="D8:D14"/>
    <mergeCell ref="D19:D22"/>
    <mergeCell ref="D27:D33"/>
    <mergeCell ref="I8:I37"/>
    <mergeCell ref="J8:J37"/>
    <mergeCell ref="K8:K37"/>
    <mergeCell ref="L8:L37"/>
  </mergeCells>
  <pageMargins left="0.75" right="0.75" top="1" bottom="1" header="0.5" footer="0.5"/>
  <pageSetup paperSize="9" scale="6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opLeftCell="A3" workbookViewId="0">
      <selection activeCell="J22" sqref="J22"/>
    </sheetView>
  </sheetViews>
  <sheetFormatPr defaultColWidth="9" defaultRowHeight="13.5" outlineLevelCol="3"/>
  <cols>
    <col min="1" max="1" width="23.5" style="1" customWidth="1"/>
    <col min="2" max="2" width="21.125" style="1" customWidth="1"/>
    <col min="3" max="3" width="22.8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51</v>
      </c>
      <c r="B2" s="6"/>
      <c r="C2" s="7"/>
    </row>
    <row r="3" s="1" customFormat="1" ht="54" customHeight="1" spans="1:3">
      <c r="A3" s="5" t="s">
        <v>52</v>
      </c>
      <c r="B3" s="8" t="s">
        <v>29</v>
      </c>
      <c r="C3" s="9"/>
    </row>
    <row r="4" s="1" customFormat="1" ht="43" customHeight="1" spans="1:3">
      <c r="A4" s="5" t="s">
        <v>53</v>
      </c>
      <c r="B4" s="10" t="s">
        <v>31</v>
      </c>
      <c r="C4" s="11"/>
    </row>
    <row r="5" s="1" customFormat="1" ht="54.75" spans="1:3">
      <c r="A5" s="5" t="s">
        <v>54</v>
      </c>
      <c r="B5" s="12" t="s">
        <v>55</v>
      </c>
      <c r="C5" s="7" t="s">
        <v>56</v>
      </c>
    </row>
    <row r="6" s="1" customFormat="1" ht="14.25" spans="1:3">
      <c r="A6" s="5" t="s">
        <v>57</v>
      </c>
      <c r="B6" s="13" t="s">
        <v>58</v>
      </c>
      <c r="C6" s="14" t="s">
        <v>34</v>
      </c>
    </row>
    <row r="7" s="1" customFormat="1" ht="129" customHeight="1" spans="1:3">
      <c r="A7" s="5" t="s">
        <v>59</v>
      </c>
      <c r="B7" s="5"/>
      <c r="C7" s="15"/>
    </row>
    <row r="8" s="1" customFormat="1" ht="14.25" spans="1:3">
      <c r="A8" s="5" t="s">
        <v>60</v>
      </c>
      <c r="B8" s="5" t="s">
        <v>37</v>
      </c>
      <c r="C8" s="7" t="s">
        <v>61</v>
      </c>
    </row>
    <row r="9" s="1" customFormat="1" ht="14.25" spans="1:3">
      <c r="A9" s="5" t="s">
        <v>62</v>
      </c>
      <c r="B9" s="5" t="s">
        <v>63</v>
      </c>
      <c r="C9" s="9" t="s">
        <v>64</v>
      </c>
    </row>
    <row r="10" s="1" customFormat="1" ht="14.25" spans="1:3">
      <c r="A10" s="5" t="s">
        <v>65</v>
      </c>
      <c r="B10" s="5" t="s">
        <v>66</v>
      </c>
      <c r="C10" s="9"/>
    </row>
    <row r="11" s="1" customFormat="1" ht="14.25" spans="1:3">
      <c r="A11" s="5" t="s">
        <v>67</v>
      </c>
      <c r="B11" s="5"/>
      <c r="C11" s="11"/>
    </row>
    <row r="14" spans="2:4">
      <c r="B14" s="68" t="s">
        <v>68</v>
      </c>
      <c r="C14" s="68" t="s">
        <v>69</v>
      </c>
      <c r="D14" s="68" t="s">
        <v>70</v>
      </c>
    </row>
    <row r="15" spans="2:4">
      <c r="B15" s="68" t="s">
        <v>71</v>
      </c>
      <c r="C15" s="68" t="s">
        <v>72</v>
      </c>
      <c r="D15" s="68" t="s">
        <v>73</v>
      </c>
    </row>
    <row r="16" spans="2:4">
      <c r="B16" s="68" t="s">
        <v>74</v>
      </c>
      <c r="C16" s="68" t="s">
        <v>75</v>
      </c>
      <c r="D16" s="68" t="s">
        <v>76</v>
      </c>
    </row>
    <row r="17" spans="2:4">
      <c r="B17" s="68" t="s">
        <v>77</v>
      </c>
      <c r="C17" s="68" t="s">
        <v>78</v>
      </c>
      <c r="D17" s="68" t="s">
        <v>79</v>
      </c>
    </row>
    <row r="18" spans="2:4">
      <c r="B18" s="68" t="s">
        <v>80</v>
      </c>
      <c r="C18" s="68" t="s">
        <v>81</v>
      </c>
      <c r="D18" s="68" t="s">
        <v>70</v>
      </c>
    </row>
    <row r="19" spans="2:4">
      <c r="B19" s="68" t="s">
        <v>82</v>
      </c>
      <c r="C19" s="68" t="s">
        <v>83</v>
      </c>
      <c r="D19" s="68" t="s">
        <v>73</v>
      </c>
    </row>
    <row r="20" spans="2:4">
      <c r="B20" s="68" t="s">
        <v>71</v>
      </c>
      <c r="C20" s="68" t="s">
        <v>84</v>
      </c>
      <c r="D20" s="68" t="s">
        <v>76</v>
      </c>
    </row>
    <row r="21" spans="2:3">
      <c r="B21" s="68" t="s">
        <v>71</v>
      </c>
      <c r="C21" s="68" t="s">
        <v>69</v>
      </c>
    </row>
    <row r="22" spans="2:3">
      <c r="B22" s="68" t="s">
        <v>74</v>
      </c>
      <c r="C22" s="68" t="s">
        <v>72</v>
      </c>
    </row>
    <row r="23" spans="2:3">
      <c r="B23" s="68" t="s">
        <v>77</v>
      </c>
      <c r="C23" s="68" t="s">
        <v>75</v>
      </c>
    </row>
    <row r="24" spans="2:3">
      <c r="B24" s="68" t="s">
        <v>80</v>
      </c>
      <c r="C24" s="68" t="s">
        <v>78</v>
      </c>
    </row>
    <row r="25" spans="2:3">
      <c r="B25" s="68" t="s">
        <v>82</v>
      </c>
      <c r="C25" s="68" t="s">
        <v>81</v>
      </c>
    </row>
    <row r="26" spans="2:3">
      <c r="B26" s="68" t="s">
        <v>85</v>
      </c>
      <c r="C26" s="68" t="s">
        <v>83</v>
      </c>
    </row>
    <row r="27" spans="3:3">
      <c r="C27" s="68" t="s">
        <v>84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2025-03-07T08:55:00Z</dcterms:created>
  <dcterms:modified xsi:type="dcterms:W3CDTF">2025-03-09T08:28:12Z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741619360A1F4199B98346A353E74036_11</vt:lpwstr>
  </property>
  <property fmtid="{D5CDD505-2E9C-101B-9397-08002B2CF9AE}" pid="3" name="KSOProductBuildVer">
    <vt:lpwstr>2052-12.1.0.20305</vt:lpwstr>
  </property>
</Properties>
</file>