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<sst xmlns="http://schemas.openxmlformats.org/spreadsheetml/2006/main" count="191" uniqueCount="91">
  <si>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</si>
  <si>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</si>
  <si>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</si>
  <si>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</si>
  <si>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sf3165215070159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</si>
  <si>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</si>
  <si>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</si>
  <si>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</si>
  <si>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</si>
  <si>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</si>
  <si>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</si>
  <si>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</si>
  <si>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</si>
  <si>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</si>
  <si>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</si>
  <si>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</si>
  <si>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</si>
  <si>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</si>
  <si>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</si>
  <si>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</si>
  <si>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</si>
  <si>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</si>
  <si>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</si>
  <si>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</si>
  <si>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</si>
  <si>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</si>
  <si>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</si>
  <si>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</si>
  <si>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</si>
  <si>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t>22926-01</t>
  </si>
  <si>
    <t>白色再生条码页洗标
(care label )</t>
  </si>
  <si>
    <t>5096-778</t>
  </si>
  <si>
    <t>712</t>
  </si>
  <si>
    <t>XS</t>
  </si>
  <si>
    <t>1/2</t>
  </si>
  <si>
    <t>19.8</t>
  </si>
  <si>
    <t>20.2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</si>
  <si>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</si>
  <si>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</si>
  <si>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</si>
  <si>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</si>
  <si>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</si>
  <si>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</si>
  <si>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</si>
  <si>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</si>
  <si>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</si>
  <si>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</si>
  <si>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22927-01</t>
  </si>
  <si>
    <t>812</t>
  </si>
  <si>
    <t>10-12</t>
  </si>
  <si>
    <t>2/2</t>
  </si>
  <si>
    <t>12</t>
  </si>
  <si>
    <t>12.4</t>
  </si>
  <si>
    <t>XXS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</si>
  <si>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</si>
  <si>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</si>
  <si>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</si>
  <si>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</si>
  <si>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</si>
  <si>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</si>
  <si>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</si>
  <si>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</si>
  <si>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</si>
  <si>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</si>
  <si>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</si>
  <si>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</si>
  <si>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</si>
  <si>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20.2KG</t>
  </si>
  <si>
    <t>Made In China</t>
  </si>
  <si>
    <t>Net Weight（净重）</t>
  </si>
  <si>
    <t>19.8KG</t>
  </si>
  <si>
    <t>Remark（备注）</t>
  </si>
  <si>
    <t>12.4KG</t>
  </si>
  <si>
    <t>12KG</t>
  </si>
  <si>
    <t>05096778712011</t>
  </si>
  <si>
    <t>05096778800015</t>
  </si>
  <si>
    <t>05096778812018</t>
  </si>
  <si>
    <t>05096778712028</t>
  </si>
  <si>
    <t>05096778800022</t>
  </si>
  <si>
    <t>05096778812025</t>
  </si>
  <si>
    <t>05096778712035</t>
  </si>
  <si>
    <t>05096778800039</t>
  </si>
  <si>
    <t>05096778812032</t>
  </si>
  <si>
    <t>05096778712042</t>
  </si>
  <si>
    <t>05096778800046</t>
  </si>
  <si>
    <t>05096778812049</t>
  </si>
  <si>
    <t>05096778712059</t>
  </si>
  <si>
    <t>05096778800053</t>
  </si>
  <si>
    <t>05096778812056</t>
  </si>
  <si>
    <t>05096778812087</t>
  </si>
  <si>
    <t>05096778812117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</si>
</sst>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8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0"/>
    </font>
    <font>
      <sz val="14"/>
      <color rgb="FF000000"/>
      <name val="Times New Roman"/>
      <charset val="0"/>
    </font>
    <font>
      <b/>
      <sz val="10"/>
      <name val="Calibri"/>
      <charset val="0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6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2" fillId="5" borderId="18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4" fontId="9" fillId="0" borderId="9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176" fontId="8" fillId="0" borderId="0" xfId="0" applyNumberFormat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0" xfId="49" applyFont="1" applyFill="1" applyBorder="1" applyAlignment="1">
      <alignment horizontal="center" vertical="center" wrapText="1"/>
    </xf>
    <xf numFmtId="177" fontId="16" fillId="0" borderId="10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8" fillId="0" borderId="6" xfId="49" applyFont="1" applyFill="1" applyBorder="1" applyAlignment="1">
      <alignment horizontal="center" vertical="center" wrapText="1"/>
    </xf>
    <xf numFmtId="15" fontId="18" fillId="0" borderId="6" xfId="49" applyNumberFormat="1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49" fontId="19" fillId="0" borderId="11" xfId="49" applyNumberFormat="1" applyFont="1" applyFill="1" applyBorder="1" applyAlignment="1">
      <alignment horizontal="center" vertical="center" wrapText="1"/>
    </xf>
    <xf numFmtId="178" fontId="19" fillId="0" borderId="6" xfId="49" applyNumberFormat="1" applyFont="1" applyFill="1" applyBorder="1" applyAlignment="1">
      <alignment horizontal="center" vertical="center" wrapText="1"/>
    </xf>
    <xf numFmtId="176" fontId="18" fillId="0" borderId="6" xfId="49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20" fillId="0" borderId="6" xfId="0" applyNumberFormat="1" applyFont="1" applyFill="1" applyBorder="1" applyAlignment="1" applyProtection="1">
      <alignment horizontal="center" vertical="center"/>
      <protection locked="0"/>
    </xf>
    <xf numFmtId="0" fontId="20" fillId="0" borderId="6" xfId="0" applyNumberFormat="1" applyFont="1" applyFill="1" applyBorder="1" applyAlignment="1" applyProtection="1">
      <alignment horizontal="center" vertical="center"/>
      <protection locked="0"/>
    </xf>
    <xf numFmtId="176" fontId="8" fillId="0" borderId="6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161925</xdr:colOff>
      <xdr:row>1</xdr:row>
      <xdr:rowOff>323850</xdr:rowOff>
    </xdr:from>
    <xdr:to>
      <xdr:col>8</xdr:col>
      <xdr:colOff>285750</xdr:colOff>
      <xdr:row>4</xdr:row>
      <xdr:rowOff>276225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72175" y="793750"/>
          <a:ext cx="1495425" cy="838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1733550</xdr:colOff>
      <xdr:row>3</xdr:row>
      <xdr:rowOff>113665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6194425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6962775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1733550</xdr:colOff>
      <xdr:row>16</xdr:row>
      <xdr:rowOff>113665</xdr:rowOff>
    </xdr:to>
    <xdr:pic>
      <xdr:nvPicPr>
        <xdr:cNvPr id="9" name="图片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337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6</xdr:row>
      <xdr:rowOff>123825</xdr:rowOff>
    </xdr:from>
    <xdr:to>
      <xdr:col>1</xdr:col>
      <xdr:colOff>1581150</xdr:colOff>
      <xdr:row>6</xdr:row>
      <xdr:rowOff>1397635</xdr:rowOff>
    </xdr:to>
    <xdr:pic>
      <xdr:nvPicPr>
        <xdr:cNvPr id="11" name="图片 1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24100" y="3603625"/>
          <a:ext cx="1219200" cy="1273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190500</xdr:colOff>
      <xdr:row>19</xdr:row>
      <xdr:rowOff>38100</xdr:rowOff>
    </xdr:from>
    <xdr:to>
      <xdr:col>1</xdr:col>
      <xdr:colOff>1457325</xdr:colOff>
      <xdr:row>19</xdr:row>
      <xdr:rowOff>1247775</xdr:rowOff>
    </xdr:to>
    <xdr:pic>
      <xdr:nvPicPr>
        <xdr:cNvPr id="12" name="图片 1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152650" y="9636125"/>
          <a:ext cx="1266825" cy="1209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tabSelected="1" workbookViewId="0">
      <selection activeCell="Q33" sqref="Q33"/>
    </sheetView>
  </sheetViews>
  <sheetFormatPr defaultColWidth="9" defaultRowHeight="15"/>
  <cols>
    <col min="1" max="1" width="16" style="17" customWidth="1"/>
    <col min="2" max="2" width="24.25" style="1" customWidth="1"/>
    <col min="3" max="16384" width="9" style="1"/>
  </cols>
  <sheetData>
    <row r="1" s="16" customFormat="1" ht="37" customHeight="1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s="16" customFormat="1" ht="26.25" spans="1:12">
      <c r="A2" s="18" t="s">
        <v>1</v>
      </c>
      <c r="B2" s="19"/>
      <c r="C2" s="19"/>
      <c r="D2" s="19"/>
      <c r="E2" s="19"/>
      <c r="F2" s="19"/>
      <c r="G2" s="19"/>
      <c r="H2" s="20"/>
      <c r="I2" s="19"/>
      <c r="J2" s="19"/>
      <c r="K2" s="19"/>
      <c r="L2" s="19"/>
    </row>
    <row r="3" s="16" customFormat="1" ht="24" spans="1:12">
      <c r="A3" s="21"/>
      <c r="B3" s="21"/>
      <c r="C3" s="21"/>
      <c r="D3" s="21" t="s">
        <v>2</v>
      </c>
      <c r="E3" s="22">
        <v>45730</v>
      </c>
      <c r="F3" s="22"/>
      <c r="G3" s="23"/>
      <c r="H3" s="24"/>
      <c r="I3" s="24"/>
      <c r="J3" s="62"/>
      <c r="K3" s="62"/>
      <c r="L3" s="63"/>
    </row>
    <row r="4" s="16" customFormat="1" ht="19.5" spans="1:12">
      <c r="A4" s="21"/>
      <c r="B4" s="21"/>
      <c r="C4" s="21"/>
      <c r="D4" s="25" t="s">
        <v>3</v>
      </c>
      <c r="E4" s="26" t="s">
        <v>4</v>
      </c>
      <c r="F4" s="27"/>
      <c r="G4" s="28"/>
      <c r="H4" s="28"/>
      <c r="I4" s="28"/>
      <c r="J4" s="28"/>
      <c r="K4" s="28"/>
      <c r="L4" s="28"/>
    </row>
    <row r="5" s="16" customFormat="1" ht="26.25" spans="1:12">
      <c r="A5" s="21"/>
      <c r="B5" s="29"/>
      <c r="C5" s="21"/>
      <c r="D5" s="21"/>
      <c r="E5" s="21"/>
      <c r="F5" s="21"/>
      <c r="G5" s="30"/>
      <c r="H5" s="31"/>
      <c r="I5" s="19"/>
      <c r="J5" s="64"/>
      <c r="K5" s="64"/>
      <c r="L5" s="21"/>
    </row>
    <row r="6" s="16" customFormat="1" ht="25.5" spans="1:12">
      <c r="A6" s="32" t="s">
        <v>5</v>
      </c>
      <c r="B6" s="33" t="s">
        <v>6</v>
      </c>
      <c r="C6" s="33" t="s">
        <v>7</v>
      </c>
      <c r="D6" s="34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65" t="s">
        <v>16</v>
      </c>
    </row>
    <row r="7" s="16" customFormat="1" ht="23" customHeight="1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20" customHeight="1" spans="1:12">
      <c r="A8" s="46" t="s">
        <v>29</v>
      </c>
      <c r="B8" s="47" t="s">
        <v>30</v>
      </c>
      <c r="C8" s="48" t="s">
        <v>31</v>
      </c>
      <c r="D8" s="49" t="s">
        <v>32</v>
      </c>
      <c r="E8" s="50" t="s">
        <v>33</v>
      </c>
      <c r="F8" s="51">
        <v>2555</v>
      </c>
      <c r="G8" s="52">
        <f>F8*0.05</f>
        <v>127.75</v>
      </c>
      <c r="H8" s="52">
        <f>(F8+G8)</f>
        <v>2682.75</v>
      </c>
      <c r="I8" s="66" t="s">
        <v>34</v>
      </c>
      <c r="J8" s="60" t="s">
        <v>35</v>
      </c>
      <c r="K8" s="60" t="s">
        <v>36</v>
      </c>
      <c r="L8" s="60" t="s">
        <v>37</v>
      </c>
    </row>
    <row r="9" s="16" customFormat="1" ht="20" customHeight="1" spans="1:12">
      <c r="A9" s="53"/>
      <c r="B9" s="54"/>
      <c r="C9" s="55"/>
      <c r="D9" s="56"/>
      <c r="E9" s="50" t="s">
        <v>38</v>
      </c>
      <c r="F9" s="51">
        <v>3410</v>
      </c>
      <c r="G9" s="52">
        <f t="shared" ref="G9:G37" si="0">F9*0.05</f>
        <v>170.5</v>
      </c>
      <c r="H9" s="52">
        <f t="shared" ref="H9:H37" si="1">(F9+G9)</f>
        <v>3580.5</v>
      </c>
      <c r="I9" s="66"/>
      <c r="J9" s="60"/>
      <c r="K9" s="60"/>
      <c r="L9" s="60"/>
    </row>
    <row r="10" s="16" customFormat="1" ht="20" customHeight="1" spans="1:12">
      <c r="A10" s="53"/>
      <c r="B10" s="54"/>
      <c r="C10" s="55"/>
      <c r="D10" s="56"/>
      <c r="E10" s="50" t="s">
        <v>39</v>
      </c>
      <c r="F10" s="51">
        <v>2937</v>
      </c>
      <c r="G10" s="52">
        <f t="shared" si="0"/>
        <v>146.85</v>
      </c>
      <c r="H10" s="52">
        <f t="shared" si="1"/>
        <v>3083.85</v>
      </c>
      <c r="I10" s="66"/>
      <c r="J10" s="60"/>
      <c r="K10" s="60"/>
      <c r="L10" s="60"/>
    </row>
    <row r="11" s="16" customFormat="1" ht="20" customHeight="1" spans="1:12">
      <c r="A11" s="53"/>
      <c r="B11" s="54"/>
      <c r="C11" s="55"/>
      <c r="D11" s="56"/>
      <c r="E11" s="50" t="s">
        <v>40</v>
      </c>
      <c r="F11" s="51">
        <v>1172</v>
      </c>
      <c r="G11" s="52">
        <f t="shared" si="0"/>
        <v>58.6</v>
      </c>
      <c r="H11" s="52">
        <f t="shared" si="1"/>
        <v>1230.6</v>
      </c>
      <c r="I11" s="66"/>
      <c r="J11" s="60"/>
      <c r="K11" s="60"/>
      <c r="L11" s="60"/>
    </row>
    <row r="12" s="16" customFormat="1" ht="20" customHeight="1" spans="1:12">
      <c r="A12" s="53"/>
      <c r="B12" s="54"/>
      <c r="C12" s="55"/>
      <c r="D12" s="56"/>
      <c r="E12" s="50" t="s">
        <v>41</v>
      </c>
      <c r="F12" s="51">
        <v>426</v>
      </c>
      <c r="G12" s="52">
        <f t="shared" si="0"/>
        <v>21.3</v>
      </c>
      <c r="H12" s="52">
        <f t="shared" si="1"/>
        <v>447.3</v>
      </c>
      <c r="I12" s="66"/>
      <c r="J12" s="60"/>
      <c r="K12" s="60"/>
      <c r="L12" s="60"/>
    </row>
    <row r="13" s="16" customFormat="1" ht="50" customHeight="1" spans="1:12">
      <c r="A13" s="57" t="s">
        <v>29</v>
      </c>
      <c r="B13" s="58" t="s">
        <v>42</v>
      </c>
      <c r="C13" s="59" t="s">
        <v>31</v>
      </c>
      <c r="D13" s="60" t="s">
        <v>32</v>
      </c>
      <c r="E13" s="50"/>
      <c r="F13" s="51">
        <f>SUM(F8:F12)</f>
        <v>10500</v>
      </c>
      <c r="G13" s="52">
        <f t="shared" si="0"/>
        <v>525</v>
      </c>
      <c r="H13" s="52">
        <f t="shared" si="1"/>
        <v>11025</v>
      </c>
      <c r="I13" s="66"/>
      <c r="J13" s="60"/>
      <c r="K13" s="60"/>
      <c r="L13" s="60"/>
    </row>
    <row r="14" s="16" customFormat="1" ht="50" customHeight="1" spans="1:12">
      <c r="A14" s="57" t="s">
        <v>29</v>
      </c>
      <c r="B14" s="58" t="s">
        <v>43</v>
      </c>
      <c r="C14" s="59" t="s">
        <v>31</v>
      </c>
      <c r="D14" s="60" t="s">
        <v>32</v>
      </c>
      <c r="E14" s="50"/>
      <c r="F14" s="51">
        <f>SUM(F8:F12)</f>
        <v>10500</v>
      </c>
      <c r="G14" s="52">
        <f t="shared" si="0"/>
        <v>525</v>
      </c>
      <c r="H14" s="52">
        <f t="shared" si="1"/>
        <v>11025</v>
      </c>
      <c r="I14" s="66"/>
      <c r="J14" s="60"/>
      <c r="K14" s="60"/>
      <c r="L14" s="60"/>
    </row>
    <row r="15" s="16" customFormat="1" ht="50" customHeight="1" spans="1:12">
      <c r="A15" s="57" t="s">
        <v>29</v>
      </c>
      <c r="B15" s="58" t="s">
        <v>44</v>
      </c>
      <c r="C15" s="59" t="s">
        <v>31</v>
      </c>
      <c r="D15" s="60" t="s">
        <v>32</v>
      </c>
      <c r="E15" s="50"/>
      <c r="F15" s="51">
        <f>SUM(F8:F12)</f>
        <v>10500</v>
      </c>
      <c r="G15" s="52">
        <f t="shared" si="0"/>
        <v>525</v>
      </c>
      <c r="H15" s="52">
        <f t="shared" si="1"/>
        <v>11025</v>
      </c>
      <c r="I15" s="66"/>
      <c r="J15" s="60"/>
      <c r="K15" s="60"/>
      <c r="L15" s="60"/>
    </row>
    <row r="16" s="16" customFormat="1" ht="48" customHeight="1" spans="1:12">
      <c r="A16" s="57" t="s">
        <v>29</v>
      </c>
      <c r="B16" s="58" t="s">
        <v>45</v>
      </c>
      <c r="C16" s="59" t="s">
        <v>31</v>
      </c>
      <c r="D16" s="60" t="s">
        <v>32</v>
      </c>
      <c r="E16" s="50"/>
      <c r="F16" s="51">
        <f>SUM(F15:F15)</f>
        <v>10500</v>
      </c>
      <c r="G16" s="52">
        <f t="shared" si="0"/>
        <v>525</v>
      </c>
      <c r="H16" s="52">
        <f t="shared" si="1"/>
        <v>11025</v>
      </c>
      <c r="I16" s="66"/>
      <c r="J16" s="60"/>
      <c r="K16" s="60"/>
      <c r="L16" s="60"/>
    </row>
    <row r="17" s="16" customFormat="1" ht="20" customHeight="1" spans="1:12">
      <c r="A17" s="46" t="s">
        <v>29</v>
      </c>
      <c r="B17" s="47" t="s">
        <v>30</v>
      </c>
      <c r="C17" s="48" t="s">
        <v>31</v>
      </c>
      <c r="D17" s="49" t="s">
        <v>46</v>
      </c>
      <c r="E17" s="50" t="s">
        <v>33</v>
      </c>
      <c r="F17" s="51">
        <v>3414</v>
      </c>
      <c r="G17" s="52">
        <f t="shared" si="0"/>
        <v>170.7</v>
      </c>
      <c r="H17" s="52">
        <f t="shared" si="1"/>
        <v>3584.7</v>
      </c>
      <c r="I17" s="66"/>
      <c r="J17" s="60"/>
      <c r="K17" s="60"/>
      <c r="L17" s="60"/>
    </row>
    <row r="18" s="16" customFormat="1" ht="20" customHeight="1" spans="1:12">
      <c r="A18" s="53"/>
      <c r="B18" s="54"/>
      <c r="C18" s="55"/>
      <c r="D18" s="56"/>
      <c r="E18" s="50" t="s">
        <v>38</v>
      </c>
      <c r="F18" s="51">
        <v>3376</v>
      </c>
      <c r="G18" s="52">
        <f t="shared" si="0"/>
        <v>168.8</v>
      </c>
      <c r="H18" s="52">
        <f t="shared" si="1"/>
        <v>3544.8</v>
      </c>
      <c r="I18" s="66"/>
      <c r="J18" s="60"/>
      <c r="K18" s="60"/>
      <c r="L18" s="60"/>
    </row>
    <row r="19" s="16" customFormat="1" ht="20" customHeight="1" spans="1:12">
      <c r="A19" s="53"/>
      <c r="B19" s="54"/>
      <c r="C19" s="55"/>
      <c r="D19" s="56"/>
      <c r="E19" s="50" t="s">
        <v>39</v>
      </c>
      <c r="F19" s="51">
        <v>2293</v>
      </c>
      <c r="G19" s="52">
        <f t="shared" si="0"/>
        <v>114.65</v>
      </c>
      <c r="H19" s="52">
        <f t="shared" si="1"/>
        <v>2407.65</v>
      </c>
      <c r="I19" s="66"/>
      <c r="J19" s="60"/>
      <c r="K19" s="60"/>
      <c r="L19" s="60"/>
    </row>
    <row r="20" s="16" customFormat="1" ht="20" customHeight="1" spans="1:12">
      <c r="A20" s="53"/>
      <c r="B20" s="54"/>
      <c r="C20" s="55"/>
      <c r="D20" s="56"/>
      <c r="E20" s="50" t="s">
        <v>40</v>
      </c>
      <c r="F20" s="51">
        <v>945</v>
      </c>
      <c r="G20" s="52">
        <f t="shared" si="0"/>
        <v>47.25</v>
      </c>
      <c r="H20" s="52">
        <f t="shared" si="1"/>
        <v>992.25</v>
      </c>
      <c r="I20" s="66"/>
      <c r="J20" s="60"/>
      <c r="K20" s="60"/>
      <c r="L20" s="60"/>
    </row>
    <row r="21" s="16" customFormat="1" ht="20" customHeight="1" spans="1:12">
      <c r="A21" s="53"/>
      <c r="B21" s="54"/>
      <c r="C21" s="55"/>
      <c r="D21" s="56"/>
      <c r="E21" s="50" t="s">
        <v>41</v>
      </c>
      <c r="F21" s="51">
        <v>468</v>
      </c>
      <c r="G21" s="52">
        <f t="shared" si="0"/>
        <v>23.4</v>
      </c>
      <c r="H21" s="52">
        <f t="shared" si="1"/>
        <v>491.4</v>
      </c>
      <c r="I21" s="66"/>
      <c r="J21" s="60"/>
      <c r="K21" s="60"/>
      <c r="L21" s="60"/>
    </row>
    <row r="22" s="16" customFormat="1" ht="50" customHeight="1" spans="1:12">
      <c r="A22" s="57" t="s">
        <v>29</v>
      </c>
      <c r="B22" s="58" t="s">
        <v>42</v>
      </c>
      <c r="C22" s="59" t="s">
        <v>31</v>
      </c>
      <c r="D22" s="60" t="s">
        <v>46</v>
      </c>
      <c r="E22" s="50"/>
      <c r="F22" s="51">
        <f>SUM(F17:F21)</f>
        <v>10496</v>
      </c>
      <c r="G22" s="52">
        <f t="shared" si="0"/>
        <v>524.8</v>
      </c>
      <c r="H22" s="52">
        <f t="shared" si="1"/>
        <v>11020.8</v>
      </c>
      <c r="I22" s="66"/>
      <c r="J22" s="60"/>
      <c r="K22" s="60"/>
      <c r="L22" s="60"/>
    </row>
    <row r="23" s="16" customFormat="1" ht="50" customHeight="1" spans="1:12">
      <c r="A23" s="57" t="s">
        <v>29</v>
      </c>
      <c r="B23" s="58" t="s">
        <v>43</v>
      </c>
      <c r="C23" s="59" t="s">
        <v>31</v>
      </c>
      <c r="D23" s="60" t="s">
        <v>46</v>
      </c>
      <c r="E23" s="50"/>
      <c r="F23" s="51">
        <f>SUM(F17:F21)</f>
        <v>10496</v>
      </c>
      <c r="G23" s="52">
        <f t="shared" si="0"/>
        <v>524.8</v>
      </c>
      <c r="H23" s="52">
        <f t="shared" si="1"/>
        <v>11020.8</v>
      </c>
      <c r="I23" s="66"/>
      <c r="J23" s="60"/>
      <c r="K23" s="60"/>
      <c r="L23" s="60"/>
    </row>
    <row r="24" s="16" customFormat="1" ht="50" customHeight="1" spans="1:12">
      <c r="A24" s="57" t="s">
        <v>29</v>
      </c>
      <c r="B24" s="58" t="s">
        <v>44</v>
      </c>
      <c r="C24" s="59" t="s">
        <v>31</v>
      </c>
      <c r="D24" s="60" t="s">
        <v>46</v>
      </c>
      <c r="E24" s="50"/>
      <c r="F24" s="51">
        <f>SUM(F17:F21)</f>
        <v>10496</v>
      </c>
      <c r="G24" s="52">
        <f t="shared" si="0"/>
        <v>524.8</v>
      </c>
      <c r="H24" s="52">
        <f t="shared" si="1"/>
        <v>11020.8</v>
      </c>
      <c r="I24" s="66"/>
      <c r="J24" s="60"/>
      <c r="K24" s="60"/>
      <c r="L24" s="60"/>
    </row>
    <row r="25" s="16" customFormat="1" ht="48" customHeight="1" spans="1:12">
      <c r="A25" s="57" t="s">
        <v>29</v>
      </c>
      <c r="B25" s="58" t="s">
        <v>45</v>
      </c>
      <c r="C25" s="59" t="s">
        <v>31</v>
      </c>
      <c r="D25" s="60" t="s">
        <v>46</v>
      </c>
      <c r="E25" s="50"/>
      <c r="F25" s="51">
        <f>SUM(F24:F24)</f>
        <v>10496</v>
      </c>
      <c r="G25" s="52">
        <f t="shared" si="0"/>
        <v>524.8</v>
      </c>
      <c r="H25" s="52">
        <f t="shared" si="1"/>
        <v>11020.8</v>
      </c>
      <c r="I25" s="66"/>
      <c r="J25" s="60"/>
      <c r="K25" s="60"/>
      <c r="L25" s="60"/>
    </row>
    <row r="26" s="16" customFormat="1" ht="20" customHeight="1" spans="1:12">
      <c r="A26" s="46" t="s">
        <v>47</v>
      </c>
      <c r="B26" s="47" t="s">
        <v>30</v>
      </c>
      <c r="C26" s="48" t="s">
        <v>31</v>
      </c>
      <c r="D26" s="49" t="s">
        <v>48</v>
      </c>
      <c r="E26" s="50" t="s">
        <v>49</v>
      </c>
      <c r="F26" s="51">
        <v>908</v>
      </c>
      <c r="G26" s="52">
        <f t="shared" si="0"/>
        <v>45.4</v>
      </c>
      <c r="H26" s="52">
        <f t="shared" si="1"/>
        <v>953.4</v>
      </c>
      <c r="I26" s="66" t="s">
        <v>50</v>
      </c>
      <c r="J26" s="60" t="s">
        <v>51</v>
      </c>
      <c r="K26" s="60" t="s">
        <v>52</v>
      </c>
      <c r="L26" s="60" t="s">
        <v>37</v>
      </c>
    </row>
    <row r="27" s="16" customFormat="1" ht="20" customHeight="1" spans="1:12">
      <c r="A27" s="53"/>
      <c r="B27" s="54"/>
      <c r="C27" s="55"/>
      <c r="D27" s="56"/>
      <c r="E27" s="50" t="s">
        <v>53</v>
      </c>
      <c r="F27" s="51">
        <v>718</v>
      </c>
      <c r="G27" s="52">
        <f t="shared" si="0"/>
        <v>35.9</v>
      </c>
      <c r="H27" s="52">
        <f t="shared" si="1"/>
        <v>753.9</v>
      </c>
      <c r="I27" s="66"/>
      <c r="J27" s="60"/>
      <c r="K27" s="60"/>
      <c r="L27" s="60"/>
    </row>
    <row r="28" s="16" customFormat="1" ht="20" customHeight="1" spans="1:12">
      <c r="A28" s="53"/>
      <c r="B28" s="54"/>
      <c r="C28" s="55"/>
      <c r="D28" s="56"/>
      <c r="E28" s="50" t="s">
        <v>33</v>
      </c>
      <c r="F28" s="51">
        <v>3516</v>
      </c>
      <c r="G28" s="52">
        <f t="shared" si="0"/>
        <v>175.8</v>
      </c>
      <c r="H28" s="52">
        <f t="shared" si="1"/>
        <v>3691.8</v>
      </c>
      <c r="I28" s="66"/>
      <c r="J28" s="60"/>
      <c r="K28" s="60"/>
      <c r="L28" s="60"/>
    </row>
    <row r="29" s="16" customFormat="1" ht="20" customHeight="1" spans="1:12">
      <c r="A29" s="53"/>
      <c r="B29" s="54"/>
      <c r="C29" s="55"/>
      <c r="D29" s="56"/>
      <c r="E29" s="50" t="s">
        <v>38</v>
      </c>
      <c r="F29" s="51">
        <v>3666</v>
      </c>
      <c r="G29" s="52">
        <f t="shared" si="0"/>
        <v>183.3</v>
      </c>
      <c r="H29" s="52">
        <f t="shared" si="1"/>
        <v>3849.3</v>
      </c>
      <c r="I29" s="66"/>
      <c r="J29" s="60"/>
      <c r="K29" s="60"/>
      <c r="L29" s="60"/>
    </row>
    <row r="30" s="16" customFormat="1" ht="20" customHeight="1" spans="1:12">
      <c r="A30" s="53"/>
      <c r="B30" s="54"/>
      <c r="C30" s="55"/>
      <c r="D30" s="56"/>
      <c r="E30" s="50" t="s">
        <v>39</v>
      </c>
      <c r="F30" s="51">
        <v>2482</v>
      </c>
      <c r="G30" s="52">
        <f t="shared" si="0"/>
        <v>124.1</v>
      </c>
      <c r="H30" s="52">
        <f t="shared" si="1"/>
        <v>2606.1</v>
      </c>
      <c r="I30" s="66"/>
      <c r="J30" s="60"/>
      <c r="K30" s="60"/>
      <c r="L30" s="60"/>
    </row>
    <row r="31" s="16" customFormat="1" ht="20" customHeight="1" spans="1:12">
      <c r="A31" s="53"/>
      <c r="B31" s="54"/>
      <c r="C31" s="55"/>
      <c r="D31" s="56"/>
      <c r="E31" s="50" t="s">
        <v>40</v>
      </c>
      <c r="F31" s="51">
        <v>945</v>
      </c>
      <c r="G31" s="52">
        <f t="shared" si="0"/>
        <v>47.25</v>
      </c>
      <c r="H31" s="52">
        <f t="shared" si="1"/>
        <v>992.25</v>
      </c>
      <c r="I31" s="66"/>
      <c r="J31" s="60"/>
      <c r="K31" s="60"/>
      <c r="L31" s="60"/>
    </row>
    <row r="32" s="16" customFormat="1" ht="20" customHeight="1" spans="1:12">
      <c r="A32" s="53"/>
      <c r="B32" s="54"/>
      <c r="C32" s="55"/>
      <c r="D32" s="56"/>
      <c r="E32" s="50" t="s">
        <v>41</v>
      </c>
      <c r="F32" s="51">
        <v>365</v>
      </c>
      <c r="G32" s="52">
        <f t="shared" si="0"/>
        <v>18.25</v>
      </c>
      <c r="H32" s="52">
        <f t="shared" si="1"/>
        <v>383.25</v>
      </c>
      <c r="I32" s="66"/>
      <c r="J32" s="60"/>
      <c r="K32" s="60"/>
      <c r="L32" s="60"/>
    </row>
    <row r="33" s="16" customFormat="1" ht="50" customHeight="1" spans="1:12">
      <c r="A33" s="57" t="s">
        <v>47</v>
      </c>
      <c r="B33" s="58" t="s">
        <v>42</v>
      </c>
      <c r="C33" s="59" t="s">
        <v>31</v>
      </c>
      <c r="D33" s="60" t="s">
        <v>48</v>
      </c>
      <c r="E33" s="50"/>
      <c r="F33" s="51">
        <f>SUM(F26:F32)</f>
        <v>12600</v>
      </c>
      <c r="G33" s="52">
        <f t="shared" si="0"/>
        <v>630</v>
      </c>
      <c r="H33" s="52">
        <f t="shared" si="1"/>
        <v>13230</v>
      </c>
      <c r="I33" s="66"/>
      <c r="J33" s="60"/>
      <c r="K33" s="60"/>
      <c r="L33" s="60"/>
    </row>
    <row r="34" s="16" customFormat="1" ht="50" customHeight="1" spans="1:12">
      <c r="A34" s="57" t="s">
        <v>47</v>
      </c>
      <c r="B34" s="58" t="s">
        <v>43</v>
      </c>
      <c r="C34" s="59" t="s">
        <v>31</v>
      </c>
      <c r="D34" s="60" t="s">
        <v>48</v>
      </c>
      <c r="E34" s="50"/>
      <c r="F34" s="51">
        <f>SUM(F26:F32)</f>
        <v>12600</v>
      </c>
      <c r="G34" s="52">
        <f t="shared" si="0"/>
        <v>630</v>
      </c>
      <c r="H34" s="52">
        <f t="shared" si="1"/>
        <v>13230</v>
      </c>
      <c r="I34" s="66"/>
      <c r="J34" s="60"/>
      <c r="K34" s="60"/>
      <c r="L34" s="60"/>
    </row>
    <row r="35" s="16" customFormat="1" ht="50" customHeight="1" spans="1:12">
      <c r="A35" s="57" t="s">
        <v>47</v>
      </c>
      <c r="B35" s="58" t="s">
        <v>44</v>
      </c>
      <c r="C35" s="59" t="s">
        <v>31</v>
      </c>
      <c r="D35" s="60" t="s">
        <v>48</v>
      </c>
      <c r="E35" s="50"/>
      <c r="F35" s="51">
        <f>SUM(F26:F32)</f>
        <v>12600</v>
      </c>
      <c r="G35" s="52">
        <f t="shared" si="0"/>
        <v>630</v>
      </c>
      <c r="H35" s="52">
        <f t="shared" si="1"/>
        <v>13230</v>
      </c>
      <c r="I35" s="66"/>
      <c r="J35" s="60"/>
      <c r="K35" s="60"/>
      <c r="L35" s="60"/>
    </row>
    <row r="36" s="16" customFormat="1" ht="48" customHeight="1" spans="1:12">
      <c r="A36" s="57" t="s">
        <v>47</v>
      </c>
      <c r="B36" s="58" t="s">
        <v>45</v>
      </c>
      <c r="C36" s="59" t="s">
        <v>31</v>
      </c>
      <c r="D36" s="60" t="s">
        <v>48</v>
      </c>
      <c r="E36" s="50"/>
      <c r="F36" s="51">
        <f>SUM(F35:F35)</f>
        <v>12600</v>
      </c>
      <c r="G36" s="52">
        <f t="shared" si="0"/>
        <v>630</v>
      </c>
      <c r="H36" s="52">
        <f t="shared" si="1"/>
        <v>13230</v>
      </c>
      <c r="I36" s="67"/>
      <c r="J36" s="49"/>
      <c r="K36" s="49"/>
      <c r="L36" s="49"/>
    </row>
    <row r="37" s="1" customFormat="1" spans="1:12">
      <c r="A37" s="10" t="s">
        <v>54</v>
      </c>
      <c r="B37" s="61"/>
      <c r="C37" s="59"/>
      <c r="D37" s="60"/>
      <c r="E37" s="61"/>
      <c r="F37" s="59">
        <f>SUM(F8:F36)</f>
        <v>167980</v>
      </c>
      <c r="G37" s="52">
        <f t="shared" si="0"/>
        <v>8399</v>
      </c>
      <c r="H37" s="52">
        <f t="shared" si="1"/>
        <v>176379</v>
      </c>
      <c r="I37" s="68"/>
      <c r="J37" s="68"/>
      <c r="K37" s="68"/>
      <c r="L37" s="68"/>
    </row>
  </sheetData>
  <mergeCells count="25">
    <mergeCell ref="A1:L1"/>
    <mergeCell ref="A2:L2"/>
    <mergeCell ref="E3:F3"/>
    <mergeCell ref="E4:F4"/>
    <mergeCell ref="G4:L4"/>
    <mergeCell ref="A8:A12"/>
    <mergeCell ref="A17:A21"/>
    <mergeCell ref="A26:A32"/>
    <mergeCell ref="B8:B12"/>
    <mergeCell ref="B17:B21"/>
    <mergeCell ref="B26:B32"/>
    <mergeCell ref="C8:C12"/>
    <mergeCell ref="C17:C21"/>
    <mergeCell ref="C26:C32"/>
    <mergeCell ref="D8:D12"/>
    <mergeCell ref="D17:D21"/>
    <mergeCell ref="D26:D32"/>
    <mergeCell ref="I8:I25"/>
    <mergeCell ref="I26:I36"/>
    <mergeCell ref="J8:J25"/>
    <mergeCell ref="J26:J36"/>
    <mergeCell ref="K8:K25"/>
    <mergeCell ref="K26:K36"/>
    <mergeCell ref="L8:L25"/>
    <mergeCell ref="L26:L36"/>
  </mergeCells>
  <pageMargins left="0.75" right="0.75" top="1" bottom="1" header="0.5" footer="0.5"/>
  <pageSetup paperSize="9" scale="6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topLeftCell="A19" workbookViewId="0">
      <selection activeCell="D42" sqref="D42"/>
    </sheetView>
  </sheetViews>
  <sheetFormatPr defaultColWidth="9" defaultRowHeight="13.5" outlineLevelCol="3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55</v>
      </c>
      <c r="B2" s="6"/>
      <c r="C2" s="7"/>
    </row>
    <row r="3" s="1" customFormat="1" ht="40" customHeight="1" spans="1:3">
      <c r="A3" s="5" t="s">
        <v>56</v>
      </c>
      <c r="B3" s="8" t="s">
        <v>29</v>
      </c>
      <c r="C3" s="9"/>
    </row>
    <row r="4" s="1" customFormat="1" ht="15.75" spans="1:3">
      <c r="A4" s="5" t="s">
        <v>57</v>
      </c>
      <c r="B4" s="10" t="s">
        <v>31</v>
      </c>
      <c r="C4" s="11"/>
    </row>
    <row r="5" s="1" customFormat="1" ht="108" customHeight="1" spans="1:3">
      <c r="A5" s="5" t="s">
        <v>58</v>
      </c>
      <c r="B5" s="12" t="s">
        <v>59</v>
      </c>
      <c r="C5" s="7" t="s">
        <v>60</v>
      </c>
    </row>
    <row r="6" s="1" customFormat="1" ht="14.25" spans="1:3">
      <c r="A6" s="5" t="s">
        <v>61</v>
      </c>
      <c r="B6" s="13" t="s">
        <v>62</v>
      </c>
      <c r="C6" s="14" t="s">
        <v>34</v>
      </c>
    </row>
    <row r="7" s="1" customFormat="1" ht="123" customHeight="1" spans="1:3">
      <c r="A7" s="5" t="s">
        <v>63</v>
      </c>
      <c r="B7" s="5"/>
      <c r="C7" s="15"/>
    </row>
    <row r="8" s="1" customFormat="1" ht="14.25" spans="1:3">
      <c r="A8" s="5" t="s">
        <v>64</v>
      </c>
      <c r="B8" s="5" t="s">
        <v>37</v>
      </c>
      <c r="C8" s="7" t="s">
        <v>65</v>
      </c>
    </row>
    <row r="9" s="1" customFormat="1" ht="14.25" spans="1:3">
      <c r="A9" s="5" t="s">
        <v>66</v>
      </c>
      <c r="B9" s="5" t="s">
        <v>67</v>
      </c>
      <c r="C9" s="9" t="s">
        <v>68</v>
      </c>
    </row>
    <row r="10" s="1" customFormat="1" ht="14.25" spans="1:3">
      <c r="A10" s="5" t="s">
        <v>69</v>
      </c>
      <c r="B10" s="5" t="s">
        <v>70</v>
      </c>
      <c r="C10" s="9"/>
    </row>
    <row r="11" s="1" customFormat="1" ht="14.25" spans="1:3">
      <c r="A11" s="5" t="s">
        <v>71</v>
      </c>
      <c r="B11" s="5"/>
      <c r="C11" s="11"/>
    </row>
    <row r="13" ht="14.25"/>
    <row r="14" s="1" customFormat="1" ht="56" customHeight="1" spans="1:3">
      <c r="A14" s="2"/>
      <c r="B14" s="3"/>
      <c r="C14" s="4"/>
    </row>
    <row r="15" s="1" customFormat="1" ht="40" customHeight="1" spans="1:3">
      <c r="A15" s="5" t="s">
        <v>55</v>
      </c>
      <c r="B15" s="6"/>
      <c r="C15" s="7"/>
    </row>
    <row r="16" s="1" customFormat="1" ht="40" customHeight="1" spans="1:3">
      <c r="A16" s="5" t="s">
        <v>56</v>
      </c>
      <c r="B16" s="8" t="s">
        <v>47</v>
      </c>
      <c r="C16" s="9"/>
    </row>
    <row r="17" s="1" customFormat="1" ht="15.75" spans="1:3">
      <c r="A17" s="5" t="s">
        <v>57</v>
      </c>
      <c r="B17" s="10" t="s">
        <v>31</v>
      </c>
      <c r="C17" s="11"/>
    </row>
    <row r="18" s="1" customFormat="1" ht="108" customHeight="1" spans="1:3">
      <c r="A18" s="5" t="s">
        <v>58</v>
      </c>
      <c r="B18" s="12" t="s">
        <v>59</v>
      </c>
      <c r="C18" s="7" t="s">
        <v>60</v>
      </c>
    </row>
    <row r="19" s="1" customFormat="1" ht="14.25" spans="1:3">
      <c r="A19" s="5" t="s">
        <v>61</v>
      </c>
      <c r="B19" s="13" t="s">
        <v>62</v>
      </c>
      <c r="C19" s="14" t="s">
        <v>50</v>
      </c>
    </row>
    <row r="20" s="1" customFormat="1" ht="123" customHeight="1" spans="1:3">
      <c r="A20" s="5" t="s">
        <v>63</v>
      </c>
      <c r="B20" s="5"/>
      <c r="C20" s="15"/>
    </row>
    <row r="21" s="1" customFormat="1" ht="14.25" spans="1:3">
      <c r="A21" s="5" t="s">
        <v>64</v>
      </c>
      <c r="B21" s="5" t="s">
        <v>37</v>
      </c>
      <c r="C21" s="7" t="s">
        <v>65</v>
      </c>
    </row>
    <row r="22" s="1" customFormat="1" ht="14.25" spans="1:3">
      <c r="A22" s="5" t="s">
        <v>66</v>
      </c>
      <c r="B22" s="5" t="s">
        <v>72</v>
      </c>
      <c r="C22" s="9" t="s">
        <v>68</v>
      </c>
    </row>
    <row r="23" s="1" customFormat="1" ht="14.25" spans="1:3">
      <c r="A23" s="5" t="s">
        <v>69</v>
      </c>
      <c r="B23" s="5" t="s">
        <v>73</v>
      </c>
      <c r="C23" s="9"/>
    </row>
    <row r="24" s="1" customFormat="1" ht="14.25" spans="1:3">
      <c r="A24" s="5" t="s">
        <v>71</v>
      </c>
      <c r="B24" s="5"/>
      <c r="C24" s="11"/>
    </row>
    <row r="28" spans="2:4">
      <c r="B28" s="69" t="s">
        <v>74</v>
      </c>
      <c r="C28" s="69" t="s">
        <v>75</v>
      </c>
      <c r="D28" s="69" t="s">
        <v>76</v>
      </c>
    </row>
    <row r="29" spans="2:4">
      <c r="B29" s="69" t="s">
        <v>77</v>
      </c>
      <c r="C29" s="69" t="s">
        <v>78</v>
      </c>
      <c r="D29" s="69" t="s">
        <v>79</v>
      </c>
    </row>
    <row r="30" spans="2:4">
      <c r="B30" s="69" t="s">
        <v>80</v>
      </c>
      <c r="C30" s="69" t="s">
        <v>81</v>
      </c>
      <c r="D30" s="69" t="s">
        <v>82</v>
      </c>
    </row>
    <row r="31" spans="2:4">
      <c r="B31" s="69" t="s">
        <v>83</v>
      </c>
      <c r="C31" s="69" t="s">
        <v>84</v>
      </c>
      <c r="D31" s="69" t="s">
        <v>85</v>
      </c>
    </row>
    <row r="32" spans="2:4">
      <c r="B32" s="69" t="s">
        <v>86</v>
      </c>
      <c r="C32" s="69" t="s">
        <v>87</v>
      </c>
      <c r="D32" s="69" t="s">
        <v>88</v>
      </c>
    </row>
    <row r="33" spans="2:4">
      <c r="B33" s="69" t="s">
        <v>74</v>
      </c>
      <c r="C33" s="69" t="s">
        <v>75</v>
      </c>
      <c r="D33" s="69" t="s">
        <v>89</v>
      </c>
    </row>
    <row r="34" spans="2:4">
      <c r="B34" s="69" t="s">
        <v>77</v>
      </c>
      <c r="C34" s="69" t="s">
        <v>78</v>
      </c>
      <c r="D34" s="69" t="s">
        <v>90</v>
      </c>
    </row>
    <row r="35" spans="2:4">
      <c r="B35" s="69" t="s">
        <v>80</v>
      </c>
      <c r="C35" s="69" t="s">
        <v>81</v>
      </c>
      <c r="D35" s="69" t="s">
        <v>76</v>
      </c>
    </row>
    <row r="36" spans="2:4">
      <c r="B36" s="69" t="s">
        <v>83</v>
      </c>
      <c r="C36" s="69" t="s">
        <v>84</v>
      </c>
      <c r="D36" s="69" t="s">
        <v>79</v>
      </c>
    </row>
    <row r="37" spans="2:4">
      <c r="B37" s="69" t="s">
        <v>86</v>
      </c>
      <c r="C37" s="69" t="s">
        <v>87</v>
      </c>
      <c r="D37" s="69" t="s">
        <v>82</v>
      </c>
    </row>
    <row r="38" spans="4:4">
      <c r="D38" s="69" t="s">
        <v>85</v>
      </c>
    </row>
    <row r="39" spans="4:4">
      <c r="D39" s="69" t="s">
        <v>88</v>
      </c>
    </row>
    <row r="40" spans="4:4">
      <c r="D40" s="69" t="s">
        <v>89</v>
      </c>
    </row>
    <row r="41" spans="4:4">
      <c r="D41" s="69" t="s">
        <v>90</v>
      </c>
    </row>
  </sheetData>
  <mergeCells count="8">
    <mergeCell ref="A1:C1"/>
    <mergeCell ref="A14:C14"/>
    <mergeCell ref="C3:C4"/>
    <mergeCell ref="C6:C7"/>
    <mergeCell ref="C9:C11"/>
    <mergeCell ref="C16:C17"/>
    <mergeCell ref="C19:C20"/>
    <mergeCell ref="C22:C24"/>
  </mergeCells>
  <pageMargins left="0.75" right="0.75" top="1" bottom="1" header="0.5" footer="0.5"/>
  <pageSetup paperSize="9" scale="74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2025-03-13T01:54:00Z</dcterms:created>
  <dcterms:modified xsi:type="dcterms:W3CDTF">2025-03-14T12:57:13Z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17DA1ED33A0C4773875FCCD1A1720B38_11</vt:lpwstr>
  </property>
  <property fmtid="{D5CDD505-2E9C-101B-9397-08002B2CF9AE}" pid="3" name="KSOProductBuildVer">
    <vt:lpwstr>2052-12.1.0.20305</vt:lpwstr>
  </property>
</Properties>
</file>