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<sst xmlns="http://schemas.openxmlformats.org/spreadsheetml/2006/main" count="86" uniqueCount="58">
  <si>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</si>
  <si>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</si>
  <si>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</si>
  <si>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上海办中通73547255127038/73547310474798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</si>
  <si>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</si>
  <si>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</si>
  <si>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</si>
  <si>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</si>
  <si>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</si>
  <si>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</si>
  <si>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</si>
  <si>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</si>
  <si>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</si>
  <si>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</si>
  <si>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</si>
  <si>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</si>
  <si>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</si>
  <si>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</si>
  <si>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</si>
  <si>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</si>
  <si>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</si>
  <si>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</si>
  <si>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</si>
  <si>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</si>
  <si>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</si>
  <si>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P25030319</t>
  </si>
  <si>
    <t xml:space="preserve">21 AULTH09845                                     </t>
  </si>
  <si>
    <t xml:space="preserve">S25030171 </t>
  </si>
  <si>
    <t>F2144AX</t>
  </si>
  <si>
    <t>36*35*21</t>
  </si>
  <si>
    <t>36*20*24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</si>
  <si>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</si>
  <si>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21_AULBW09711                                     </t>
  </si>
  <si>
    <t>45*33*16</t>
  </si>
  <si>
    <t>总计</t>
  </si>
  <si>
    <t>颜色</t>
  </si>
  <si>
    <t>尺码</t>
  </si>
  <si>
    <t>生产数</t>
  </si>
  <si>
    <t>尺码段</t>
  </si>
  <si>
    <t>PO号</t>
  </si>
  <si>
    <t>款号</t>
  </si>
  <si>
    <t>第一箱</t>
  </si>
  <si>
    <t>ER128 - ECRU</t>
  </si>
  <si>
    <t>XS</t>
  </si>
  <si>
    <t>无</t>
  </si>
  <si>
    <t>无价格</t>
  </si>
  <si>
    <t>1589900,1589961</t>
  </si>
  <si>
    <t>S</t>
  </si>
  <si>
    <t>M</t>
  </si>
  <si>
    <t>L</t>
  </si>
  <si>
    <t>XL</t>
  </si>
  <si>
    <t>有价格</t>
  </si>
  <si>
    <t>1589957,1589958,1589959,1589960</t>
  </si>
  <si>
    <t>第二箱</t>
  </si>
  <si>
    <t>KH405 - LT.HAK?</t>
  </si>
  <si>
    <t>1589961</t>
  </si>
  <si>
    <t>1589957,1589958,1589959,1589960,1589962,1589963,1589964,1589965,1589966,1589967,1589968,1589969,1589970,1589971,1589972,1589973,1589975,1589979,1589984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</si>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</sst>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workbookViewId="0">
      <selection activeCell="L17" sqref="L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7" t="s">
        <v>28</v>
      </c>
      <c r="E8" s="29">
        <v>11823</v>
      </c>
      <c r="F8" s="29"/>
      <c r="G8" s="29">
        <v>11982</v>
      </c>
      <c r="H8" s="30">
        <v>1</v>
      </c>
      <c r="I8" s="29"/>
      <c r="J8" s="29">
        <v>12.8</v>
      </c>
      <c r="K8" s="29" t="s">
        <v>29</v>
      </c>
    </row>
    <row r="9" spans="1:11">
      <c r="A9" s="31"/>
      <c r="B9" s="32"/>
      <c r="C9" s="33"/>
      <c r="D9" s="31"/>
      <c r="E9" s="29">
        <v>5326</v>
      </c>
      <c r="F9" s="29"/>
      <c r="G9" s="29">
        <v>5433</v>
      </c>
      <c r="H9" s="34">
        <v>2</v>
      </c>
      <c r="I9" s="29"/>
      <c r="J9" s="27">
        <v>5.9</v>
      </c>
      <c r="K9" s="27" t="s">
        <v>30</v>
      </c>
    </row>
    <row r="10" ht="15" spans="1:11">
      <c r="A10" s="31"/>
      <c r="B10" s="35" t="s">
        <v>31</v>
      </c>
      <c r="C10" s="33"/>
      <c r="D10" s="31"/>
      <c r="E10" s="29">
        <v>82</v>
      </c>
      <c r="F10" s="29"/>
      <c r="G10" s="29">
        <v>85</v>
      </c>
      <c r="H10" s="36"/>
      <c r="I10" s="29"/>
      <c r="J10" s="37"/>
      <c r="K10" s="37"/>
    </row>
    <row r="11" ht="15" spans="1:11">
      <c r="A11" s="37"/>
      <c r="B11" s="38" t="s">
        <v>32</v>
      </c>
      <c r="C11" s="32"/>
      <c r="D11" s="37"/>
      <c r="E11" s="29">
        <v>17229</v>
      </c>
      <c r="F11" s="29"/>
      <c r="G11" s="29">
        <v>17600</v>
      </c>
      <c r="H11" s="36">
        <v>3</v>
      </c>
      <c r="I11" s="29"/>
      <c r="J11" s="37">
        <v>13.8</v>
      </c>
      <c r="K11" s="37" t="s">
        <v>33</v>
      </c>
    </row>
    <row r="12" spans="1:11">
      <c r="A12" s="29" t="s">
        <v>34</v>
      </c>
      <c r="B12" s="29"/>
      <c r="C12" s="29"/>
      <c r="D12" s="29"/>
      <c r="E12" s="39">
        <f>SUM(E8:E11)</f>
        <v>34460</v>
      </c>
      <c r="F12" s="39"/>
      <c r="G12" s="39">
        <f>SUM(G8:G11)</f>
        <v>35100</v>
      </c>
      <c r="H12" s="40">
        <v>3</v>
      </c>
      <c r="I12" s="39"/>
      <c r="J12" s="39">
        <f>SUM(J8:J11)</f>
        <v>32.5</v>
      </c>
      <c r="K12" s="29"/>
    </row>
    <row r="15" spans="2:9">
      <c r="B15" s="29" t="s">
        <v>35</v>
      </c>
      <c r="C15" s="29" t="s">
        <v>36</v>
      </c>
      <c r="D15" s="41" t="s">
        <v>18</v>
      </c>
      <c r="E15" s="42" t="s">
        <v>37</v>
      </c>
      <c r="F15" s="29" t="s">
        <v>38</v>
      </c>
      <c r="G15" s="29"/>
      <c r="H15" s="29" t="s">
        <v>39</v>
      </c>
      <c r="I15" s="29" t="s">
        <v>40</v>
      </c>
    </row>
    <row r="16" spans="1:9">
      <c r="A16" s="29" t="s">
        <v>41</v>
      </c>
      <c r="B16" s="43" t="s">
        <v>42</v>
      </c>
      <c r="C16" s="44" t="s">
        <v>43</v>
      </c>
      <c r="D16" s="41">
        <v>670</v>
      </c>
      <c r="E16" s="42">
        <f t="shared" ref="E16:E20" si="0">D16*1.02</f>
        <v>683.4</v>
      </c>
      <c r="F16" s="43" t="s">
        <v>44</v>
      </c>
      <c r="G16" s="43" t="s">
        <v>45</v>
      </c>
      <c r="H16" s="43" t="s">
        <v>46</v>
      </c>
      <c r="I16" s="43" t="s">
        <v>28</v>
      </c>
    </row>
    <row r="17" spans="1:9">
      <c r="A17" s="29"/>
      <c r="B17" s="45"/>
      <c r="C17" s="44" t="s">
        <v>47</v>
      </c>
      <c r="D17" s="41">
        <v>773</v>
      </c>
      <c r="E17" s="42">
        <f t="shared" si="0"/>
        <v>788.46</v>
      </c>
      <c r="F17" s="45"/>
      <c r="G17" s="45"/>
      <c r="H17" s="45"/>
      <c r="I17" s="45"/>
    </row>
    <row r="18" spans="1:9">
      <c r="A18" s="29"/>
      <c r="B18" s="45"/>
      <c r="C18" s="44" t="s">
        <v>48</v>
      </c>
      <c r="D18" s="41">
        <v>721</v>
      </c>
      <c r="E18" s="42">
        <f t="shared" si="0"/>
        <v>735.42</v>
      </c>
      <c r="F18" s="45"/>
      <c r="G18" s="45"/>
      <c r="H18" s="45"/>
      <c r="I18" s="45"/>
    </row>
    <row r="19" spans="1:9">
      <c r="A19" s="29"/>
      <c r="B19" s="45"/>
      <c r="C19" s="44" t="s">
        <v>49</v>
      </c>
      <c r="D19" s="41">
        <v>670</v>
      </c>
      <c r="E19" s="42">
        <f t="shared" si="0"/>
        <v>683.4</v>
      </c>
      <c r="F19" s="45"/>
      <c r="G19" s="45"/>
      <c r="H19" s="45"/>
      <c r="I19" s="45"/>
    </row>
    <row r="20" spans="1:9">
      <c r="A20" s="29"/>
      <c r="B20" s="46"/>
      <c r="C20" s="44" t="s">
        <v>50</v>
      </c>
      <c r="D20" s="41">
        <v>515</v>
      </c>
      <c r="E20" s="42">
        <f t="shared" si="0"/>
        <v>525.3</v>
      </c>
      <c r="F20" s="46"/>
      <c r="G20" s="46"/>
      <c r="H20" s="46"/>
      <c r="I20" s="45"/>
    </row>
    <row r="21" spans="1:9">
      <c r="A21" s="29"/>
      <c r="B21" s="43" t="s">
        <v>42</v>
      </c>
      <c r="C21" s="44" t="s">
        <v>43</v>
      </c>
      <c r="D21" s="41">
        <v>1541</v>
      </c>
      <c r="E21" s="42">
        <f t="shared" ref="E21:E24" si="1">D21*1.01</f>
        <v>1556.41</v>
      </c>
      <c r="F21" s="43" t="s">
        <v>44</v>
      </c>
      <c r="G21" s="43" t="s">
        <v>51</v>
      </c>
      <c r="H21" s="43" t="s">
        <v>52</v>
      </c>
      <c r="I21" s="45"/>
    </row>
    <row r="22" spans="1:9">
      <c r="A22" s="29"/>
      <c r="B22" s="45"/>
      <c r="C22" s="44" t="s">
        <v>47</v>
      </c>
      <c r="D22" s="41">
        <v>2311</v>
      </c>
      <c r="E22" s="42">
        <f t="shared" si="1"/>
        <v>2334.11</v>
      </c>
      <c r="F22" s="45"/>
      <c r="G22" s="45"/>
      <c r="H22" s="45"/>
      <c r="I22" s="45"/>
    </row>
    <row r="23" spans="1:9">
      <c r="A23" s="29"/>
      <c r="B23" s="45"/>
      <c r="C23" s="44" t="s">
        <v>48</v>
      </c>
      <c r="D23" s="41">
        <v>2311</v>
      </c>
      <c r="E23" s="42">
        <f t="shared" si="1"/>
        <v>2334.11</v>
      </c>
      <c r="F23" s="45"/>
      <c r="G23" s="45"/>
      <c r="H23" s="45"/>
      <c r="I23" s="45"/>
    </row>
    <row r="24" spans="1:9">
      <c r="A24" s="29"/>
      <c r="B24" s="45"/>
      <c r="C24" s="44" t="s">
        <v>49</v>
      </c>
      <c r="D24" s="41">
        <v>1541</v>
      </c>
      <c r="E24" s="42">
        <f t="shared" si="1"/>
        <v>1556.41</v>
      </c>
      <c r="F24" s="45"/>
      <c r="G24" s="45"/>
      <c r="H24" s="45"/>
      <c r="I24" s="45"/>
    </row>
    <row r="25" spans="1:9">
      <c r="A25" s="29"/>
      <c r="B25" s="46"/>
      <c r="C25" s="44" t="s">
        <v>50</v>
      </c>
      <c r="D25" s="41">
        <v>770</v>
      </c>
      <c r="E25" s="42">
        <f>D25*1.02</f>
        <v>785.4</v>
      </c>
      <c r="F25" s="46"/>
      <c r="G25" s="46"/>
      <c r="H25" s="46"/>
      <c r="I25" s="45"/>
    </row>
    <row r="26" spans="1:9">
      <c r="A26" s="29" t="s">
        <v>53</v>
      </c>
      <c r="B26" s="43" t="s">
        <v>54</v>
      </c>
      <c r="C26" s="44" t="s">
        <v>43</v>
      </c>
      <c r="D26" s="41">
        <v>155</v>
      </c>
      <c r="E26" s="42">
        <f t="shared" ref="E26:E30" si="2">D26*1.03+1</f>
        <v>160.65</v>
      </c>
      <c r="F26" s="43" t="s">
        <v>44</v>
      </c>
      <c r="G26" s="43" t="s">
        <v>45</v>
      </c>
      <c r="H26" s="43" t="s">
        <v>55</v>
      </c>
      <c r="I26" s="45"/>
    </row>
    <row r="27" spans="1:9">
      <c r="A27" s="29"/>
      <c r="B27" s="45"/>
      <c r="C27" s="44" t="s">
        <v>47</v>
      </c>
      <c r="D27" s="41">
        <v>216</v>
      </c>
      <c r="E27" s="42">
        <f t="shared" si="2"/>
        <v>223.48</v>
      </c>
      <c r="F27" s="45"/>
      <c r="G27" s="45"/>
      <c r="H27" s="45"/>
      <c r="I27" s="45"/>
    </row>
    <row r="28" spans="1:9">
      <c r="A28" s="29"/>
      <c r="B28" s="45"/>
      <c r="C28" s="44" t="s">
        <v>48</v>
      </c>
      <c r="D28" s="41">
        <v>216</v>
      </c>
      <c r="E28" s="42">
        <f t="shared" si="2"/>
        <v>223.48</v>
      </c>
      <c r="F28" s="45"/>
      <c r="G28" s="45"/>
      <c r="H28" s="45"/>
      <c r="I28" s="45"/>
    </row>
    <row r="29" spans="1:9">
      <c r="A29" s="29"/>
      <c r="B29" s="45"/>
      <c r="C29" s="44" t="s">
        <v>49</v>
      </c>
      <c r="D29" s="41">
        <v>185</v>
      </c>
      <c r="E29" s="42">
        <f t="shared" si="2"/>
        <v>191.55</v>
      </c>
      <c r="F29" s="45"/>
      <c r="G29" s="45"/>
      <c r="H29" s="45"/>
      <c r="I29" s="45"/>
    </row>
    <row r="30" spans="1:9">
      <c r="A30" s="29"/>
      <c r="B30" s="46"/>
      <c r="C30" s="44" t="s">
        <v>50</v>
      </c>
      <c r="D30" s="41">
        <v>155</v>
      </c>
      <c r="E30" s="42">
        <f t="shared" si="2"/>
        <v>160.65</v>
      </c>
      <c r="F30" s="46"/>
      <c r="G30" s="46"/>
      <c r="H30" s="46"/>
      <c r="I30" s="45"/>
    </row>
    <row r="31" spans="1:9">
      <c r="A31" s="29"/>
      <c r="B31" s="43" t="s">
        <v>54</v>
      </c>
      <c r="C31" s="44" t="s">
        <v>43</v>
      </c>
      <c r="D31" s="41">
        <v>821</v>
      </c>
      <c r="E31" s="42">
        <f t="shared" ref="E31:E35" si="3">D31*1.02</f>
        <v>837.42</v>
      </c>
      <c r="F31" s="43" t="s">
        <v>44</v>
      </c>
      <c r="G31" s="43" t="s">
        <v>51</v>
      </c>
      <c r="H31" s="43" t="s">
        <v>56</v>
      </c>
      <c r="I31" s="45"/>
    </row>
    <row r="32" spans="1:9">
      <c r="A32" s="29"/>
      <c r="B32" s="45"/>
      <c r="C32" s="44" t="s">
        <v>47</v>
      </c>
      <c r="D32" s="41">
        <v>880</v>
      </c>
      <c r="E32" s="42">
        <f t="shared" si="3"/>
        <v>897.6</v>
      </c>
      <c r="F32" s="45"/>
      <c r="G32" s="45"/>
      <c r="H32" s="45"/>
      <c r="I32" s="45"/>
    </row>
    <row r="33" spans="1:9">
      <c r="A33" s="29"/>
      <c r="B33" s="45"/>
      <c r="C33" s="44" t="s">
        <v>48</v>
      </c>
      <c r="D33" s="41">
        <v>1319</v>
      </c>
      <c r="E33" s="42">
        <f>D33*1.01</f>
        <v>1332.19</v>
      </c>
      <c r="F33" s="45"/>
      <c r="G33" s="45"/>
      <c r="H33" s="45"/>
      <c r="I33" s="45"/>
    </row>
    <row r="34" spans="1:9">
      <c r="A34" s="29"/>
      <c r="B34" s="45"/>
      <c r="C34" s="44" t="s">
        <v>49</v>
      </c>
      <c r="D34" s="41">
        <v>880</v>
      </c>
      <c r="E34" s="42">
        <f t="shared" si="3"/>
        <v>897.6</v>
      </c>
      <c r="F34" s="45"/>
      <c r="G34" s="45"/>
      <c r="H34" s="45"/>
      <c r="I34" s="45"/>
    </row>
    <row r="35" spans="1:9">
      <c r="A35" s="29"/>
      <c r="B35" s="46"/>
      <c r="C35" s="44" t="s">
        <v>50</v>
      </c>
      <c r="D35" s="41">
        <v>499</v>
      </c>
      <c r="E35" s="42">
        <f t="shared" si="3"/>
        <v>508.98</v>
      </c>
      <c r="F35" s="46"/>
      <c r="G35" s="46"/>
      <c r="H35" s="46"/>
      <c r="I35" s="46"/>
    </row>
    <row r="36" spans="2:9">
      <c r="B36" s="29" t="s">
        <v>34</v>
      </c>
      <c r="C36" s="29"/>
      <c r="D36" s="41">
        <f>SUM(D16:D35)</f>
        <v>17149</v>
      </c>
      <c r="E36" s="42">
        <f>SUM(E16:E35)</f>
        <v>17416.02</v>
      </c>
      <c r="F36" s="29"/>
      <c r="G36" s="29"/>
      <c r="H36" s="29"/>
      <c r="I36" s="29"/>
    </row>
    <row r="37" spans="2:9">
      <c r="B37" s="47"/>
      <c r="C37" s="47"/>
      <c r="D37" s="48"/>
      <c r="E37" s="48"/>
      <c r="F37" s="47"/>
      <c r="G37" s="47"/>
      <c r="H37" s="47"/>
      <c r="I37" s="47"/>
    </row>
    <row r="38" spans="2:9">
      <c r="B38" s="47"/>
      <c r="C38" s="47"/>
      <c r="D38" s="48"/>
      <c r="E38" s="48"/>
      <c r="F38" s="47"/>
      <c r="G38" s="47"/>
      <c r="H38" s="47"/>
      <c r="I38" s="47"/>
    </row>
    <row r="39" ht="15" spans="1:9">
      <c r="A39" s="29" t="s">
        <v>53</v>
      </c>
      <c r="B39" s="29" t="s">
        <v>57</v>
      </c>
      <c r="C39" s="29"/>
      <c r="D39" s="41">
        <v>82</v>
      </c>
      <c r="E39" s="41">
        <v>85</v>
      </c>
      <c r="F39" s="29"/>
      <c r="G39" s="29"/>
      <c r="H39" s="49">
        <v>1589981</v>
      </c>
      <c r="I39" s="29" t="s">
        <v>28</v>
      </c>
    </row>
  </sheetData>
  <mergeCells count="31">
    <mergeCell ref="A1:K1"/>
    <mergeCell ref="A2:D2"/>
    <mergeCell ref="E2:K2"/>
    <mergeCell ref="A8:A11"/>
    <mergeCell ref="A16:A25"/>
    <mergeCell ref="A26:A35"/>
    <mergeCell ref="B8:B9"/>
    <mergeCell ref="B16:B20"/>
    <mergeCell ref="B21:B25"/>
    <mergeCell ref="B26:B30"/>
    <mergeCell ref="B31:B35"/>
    <mergeCell ref="C8:C11"/>
    <mergeCell ref="D8:D11"/>
    <mergeCell ref="F16:F20"/>
    <mergeCell ref="F21:F25"/>
    <mergeCell ref="F26:F30"/>
    <mergeCell ref="F31:F35"/>
    <mergeCell ref="G16:G20"/>
    <mergeCell ref="G21:G25"/>
    <mergeCell ref="G26:G30"/>
    <mergeCell ref="G31:G35"/>
    <mergeCell ref="H9:H10"/>
    <mergeCell ref="H16:H20"/>
    <mergeCell ref="H21:H25"/>
    <mergeCell ref="H26:H30"/>
    <mergeCell ref="H31:H35"/>
    <mergeCell ref="I16:I35"/>
    <mergeCell ref="J9:J10"/>
    <mergeCell ref="K9:K10"/>
    <mergeCell ref="A3:D4"/>
    <mergeCell ref="E3:K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2025-03-18T02:55:48Z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E61513C42D0846E3AD89F8753E9CA0BC_13</vt:lpwstr>
  </property>
</Properties>
</file>