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<sst xmlns="http://schemas.openxmlformats.org/spreadsheetml/2006/main" count="174" uniqueCount="55">
  <si>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</si>
  <si>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</si>
  <si>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</si>
  <si>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华立马中通73547421321379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</si>
  <si>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</si>
  <si>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</si>
  <si>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</si>
  <si>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</si>
  <si>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</si>
  <si>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</si>
  <si>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</si>
  <si>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</si>
  <si>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</si>
  <si>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</si>
  <si>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</si>
  <si>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</si>
  <si>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</si>
  <si>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</si>
  <si>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</si>
  <si>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</si>
  <si>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</si>
  <si>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</si>
  <si>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</si>
  <si>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</si>
  <si>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</si>
  <si>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P25030706</t>
  </si>
  <si>
    <t xml:space="preserve">21 AULTH09845                                     </t>
  </si>
  <si>
    <t xml:space="preserve">S25030380 </t>
  </si>
  <si>
    <r>
      <rPr>
        <b/>
        <sz val="11"/>
        <rFont val="Calibri"/>
        <charset val="134"/>
      </rPr>
      <t>E9024AX-</t>
    </r>
    <r>
      <rPr>
        <b/>
        <sz val="11"/>
        <rFont val="宋体"/>
        <charset val="134"/>
      </rPr>
      <t>埃及单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</si>
  <si>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36*35*21</t>
  </si>
  <si>
    <t>36*20*24</t>
  </si>
  <si>
    <t xml:space="preserve">21_AULBM09965                                     </t>
  </si>
  <si>
    <t>总计</t>
  </si>
  <si>
    <t>颜色</t>
  </si>
  <si>
    <t>尺码</t>
  </si>
  <si>
    <t>生产数</t>
  </si>
  <si>
    <t>PO号</t>
  </si>
  <si>
    <t>款号</t>
  </si>
  <si>
    <t>第一箱</t>
  </si>
  <si>
    <t>AR9 - ANTHRA</t>
  </si>
  <si>
    <t>XS</t>
  </si>
  <si>
    <t>有价格</t>
  </si>
  <si>
    <t>E9024AX</t>
  </si>
  <si>
    <t>S</t>
  </si>
  <si>
    <t>M</t>
  </si>
  <si>
    <t>L</t>
  </si>
  <si>
    <t>XL</t>
  </si>
  <si>
    <t>XXL</t>
  </si>
  <si>
    <t>KH444 - DARK KHAKI</t>
  </si>
  <si>
    <t>第二箱</t>
  </si>
  <si>
    <t>KH475 - LT.KHAKI</t>
  </si>
  <si>
    <t>BN152 - BROWN</t>
  </si>
  <si>
    <t>特殊有价格</t>
  </si>
  <si>
    <t>无价格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</si>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</sst>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9"/>
  <sheetViews>
    <sheetView tabSelected="1" workbookViewId="0">
      <selection activeCell="Q21" sqref="Q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13668</v>
      </c>
      <c r="F8" s="30"/>
      <c r="G8" s="30">
        <v>13951</v>
      </c>
      <c r="H8" s="31">
        <v>1</v>
      </c>
      <c r="I8" s="30"/>
      <c r="J8" s="30">
        <v>14.6</v>
      </c>
      <c r="K8" s="30" t="s">
        <v>29</v>
      </c>
    </row>
    <row r="9" spans="1:11">
      <c r="A9" s="32"/>
      <c r="B9" s="33"/>
      <c r="C9" s="34"/>
      <c r="D9" s="34"/>
      <c r="E9" s="30">
        <v>8027</v>
      </c>
      <c r="F9" s="30"/>
      <c r="G9" s="30">
        <v>8303</v>
      </c>
      <c r="H9" s="31">
        <v>2</v>
      </c>
      <c r="I9" s="30"/>
      <c r="J9" s="30">
        <v>8.8</v>
      </c>
      <c r="K9" s="30" t="s">
        <v>30</v>
      </c>
    </row>
    <row r="10" ht="15" spans="1:11">
      <c r="A10" s="35"/>
      <c r="B10" s="36" t="s">
        <v>31</v>
      </c>
      <c r="C10" s="37"/>
      <c r="D10" s="37"/>
      <c r="E10" s="30">
        <v>21695</v>
      </c>
      <c r="F10" s="30"/>
      <c r="G10" s="30">
        <v>22200</v>
      </c>
      <c r="H10" s="31">
        <v>3</v>
      </c>
      <c r="I10" s="30"/>
      <c r="J10" s="30">
        <v>7.3</v>
      </c>
      <c r="K10" s="30"/>
    </row>
    <row r="11" spans="1:11">
      <c r="A11" s="30" t="s">
        <v>32</v>
      </c>
      <c r="B11" s="30"/>
      <c r="C11" s="30"/>
      <c r="D11" s="30"/>
      <c r="E11" s="38">
        <f>SUM(E8:E10)</f>
        <v>43390</v>
      </c>
      <c r="F11" s="38"/>
      <c r="G11" s="38">
        <f>SUM(G8:G10)</f>
        <v>44454</v>
      </c>
      <c r="H11" s="39">
        <v>3</v>
      </c>
      <c r="I11" s="38"/>
      <c r="J11" s="38">
        <f>SUM(J8:J10)</f>
        <v>30.7</v>
      </c>
      <c r="K11" s="30"/>
    </row>
    <row r="14" spans="2:8">
      <c r="B14" s="30" t="s">
        <v>33</v>
      </c>
      <c r="C14" s="30" t="s">
        <v>34</v>
      </c>
      <c r="D14" s="40" t="s">
        <v>18</v>
      </c>
      <c r="E14" s="40" t="s">
        <v>35</v>
      </c>
      <c r="F14" s="30"/>
      <c r="G14" s="30" t="s">
        <v>36</v>
      </c>
      <c r="H14" s="30" t="s">
        <v>37</v>
      </c>
    </row>
    <row r="15" ht="15" spans="1:8">
      <c r="A15" s="30" t="s">
        <v>38</v>
      </c>
      <c r="B15" s="41" t="s">
        <v>39</v>
      </c>
      <c r="C15" s="42" t="s">
        <v>40</v>
      </c>
      <c r="D15" s="40">
        <v>382.5</v>
      </c>
      <c r="E15" s="43">
        <f t="shared" ref="E15:E21" si="0">D15*1.03+1</f>
        <v>394.975</v>
      </c>
      <c r="F15" s="41" t="s">
        <v>41</v>
      </c>
      <c r="G15" s="41">
        <v>1616413</v>
      </c>
      <c r="H15" s="44" t="s">
        <v>42</v>
      </c>
    </row>
    <row r="16" ht="15" spans="1:8">
      <c r="A16" s="30"/>
      <c r="B16" s="45"/>
      <c r="C16" s="42" t="s">
        <v>43</v>
      </c>
      <c r="D16" s="40">
        <v>765</v>
      </c>
      <c r="E16" s="43">
        <f t="shared" si="0"/>
        <v>788.95</v>
      </c>
      <c r="F16" s="45"/>
      <c r="G16" s="45"/>
      <c r="H16" s="46" t="s">
        <v>42</v>
      </c>
    </row>
    <row r="17" ht="15" spans="1:8">
      <c r="A17" s="30"/>
      <c r="B17" s="45"/>
      <c r="C17" s="42" t="s">
        <v>44</v>
      </c>
      <c r="D17" s="40">
        <v>1147.5</v>
      </c>
      <c r="E17" s="43">
        <f>D17*1.01</f>
        <v>1158.975</v>
      </c>
      <c r="F17" s="45"/>
      <c r="G17" s="45"/>
      <c r="H17" s="46" t="s">
        <v>42</v>
      </c>
    </row>
    <row r="18" ht="15" spans="1:8">
      <c r="A18" s="30"/>
      <c r="B18" s="45"/>
      <c r="C18" s="42" t="s">
        <v>45</v>
      </c>
      <c r="D18" s="40">
        <v>1147.5</v>
      </c>
      <c r="E18" s="43">
        <f>D18*1.01</f>
        <v>1158.975</v>
      </c>
      <c r="F18" s="45"/>
      <c r="G18" s="45"/>
      <c r="H18" s="46" t="s">
        <v>42</v>
      </c>
    </row>
    <row r="19" ht="15" spans="1:8">
      <c r="A19" s="30"/>
      <c r="B19" s="45"/>
      <c r="C19" s="42" t="s">
        <v>46</v>
      </c>
      <c r="D19" s="40">
        <v>765</v>
      </c>
      <c r="E19" s="43">
        <f t="shared" si="0"/>
        <v>788.95</v>
      </c>
      <c r="F19" s="45"/>
      <c r="G19" s="45"/>
      <c r="H19" s="46" t="s">
        <v>42</v>
      </c>
    </row>
    <row r="20" ht="15" spans="1:8">
      <c r="A20" s="30"/>
      <c r="B20" s="45"/>
      <c r="C20" s="42" t="s">
        <v>47</v>
      </c>
      <c r="D20" s="40">
        <v>382.5</v>
      </c>
      <c r="E20" s="43">
        <f t="shared" si="0"/>
        <v>394.975</v>
      </c>
      <c r="F20" s="45"/>
      <c r="G20" s="45"/>
      <c r="H20" s="46" t="s">
        <v>42</v>
      </c>
    </row>
    <row r="21" ht="15" spans="1:8">
      <c r="A21" s="30"/>
      <c r="B21" s="41" t="s">
        <v>48</v>
      </c>
      <c r="C21" s="42" t="s">
        <v>40</v>
      </c>
      <c r="D21" s="40">
        <v>441.66</v>
      </c>
      <c r="E21" s="43">
        <f t="shared" si="0"/>
        <v>455.9098</v>
      </c>
      <c r="F21" s="41" t="s">
        <v>41</v>
      </c>
      <c r="G21" s="41">
        <v>1616413</v>
      </c>
      <c r="H21" s="46" t="s">
        <v>42</v>
      </c>
    </row>
    <row r="22" ht="15" spans="1:8">
      <c r="A22" s="30"/>
      <c r="B22" s="45"/>
      <c r="C22" s="42" t="s">
        <v>43</v>
      </c>
      <c r="D22" s="40">
        <v>883.32</v>
      </c>
      <c r="E22" s="43">
        <f>D22*1.02</f>
        <v>900.9864</v>
      </c>
      <c r="F22" s="45"/>
      <c r="G22" s="45"/>
      <c r="H22" s="46" t="s">
        <v>42</v>
      </c>
    </row>
    <row r="23" ht="15" spans="1:8">
      <c r="A23" s="30"/>
      <c r="B23" s="45"/>
      <c r="C23" s="42" t="s">
        <v>44</v>
      </c>
      <c r="D23" s="40">
        <v>1324.98</v>
      </c>
      <c r="E23" s="43">
        <f>D23*1.01</f>
        <v>1338.2298</v>
      </c>
      <c r="F23" s="45"/>
      <c r="G23" s="45"/>
      <c r="H23" s="46" t="s">
        <v>42</v>
      </c>
    </row>
    <row r="24" ht="15" spans="1:8">
      <c r="A24" s="30"/>
      <c r="B24" s="45"/>
      <c r="C24" s="42" t="s">
        <v>45</v>
      </c>
      <c r="D24" s="40">
        <v>1324.98</v>
      </c>
      <c r="E24" s="43">
        <f>D24*1.01</f>
        <v>1338.2298</v>
      </c>
      <c r="F24" s="45"/>
      <c r="G24" s="45"/>
      <c r="H24" s="46" t="s">
        <v>42</v>
      </c>
    </row>
    <row r="25" ht="15" spans="1:8">
      <c r="A25" s="30"/>
      <c r="B25" s="45"/>
      <c r="C25" s="42" t="s">
        <v>46</v>
      </c>
      <c r="D25" s="40">
        <v>883.32</v>
      </c>
      <c r="E25" s="43">
        <f t="shared" ref="E25:E28" si="1">D25*1.03+1</f>
        <v>910.8196</v>
      </c>
      <c r="F25" s="45"/>
      <c r="G25" s="45"/>
      <c r="H25" s="46" t="s">
        <v>42</v>
      </c>
    </row>
    <row r="26" ht="15" spans="1:8">
      <c r="A26" s="30"/>
      <c r="B26" s="47"/>
      <c r="C26" s="42" t="s">
        <v>47</v>
      </c>
      <c r="D26" s="40">
        <v>441.66</v>
      </c>
      <c r="E26" s="43">
        <f t="shared" si="1"/>
        <v>455.9098</v>
      </c>
      <c r="F26" s="45"/>
      <c r="G26" s="47"/>
      <c r="H26" s="46" t="s">
        <v>42</v>
      </c>
    </row>
    <row r="27" ht="15" spans="1:8">
      <c r="A27" s="30" t="s">
        <v>49</v>
      </c>
      <c r="B27" s="41" t="s">
        <v>50</v>
      </c>
      <c r="C27" s="42" t="s">
        <v>40</v>
      </c>
      <c r="D27" s="40">
        <v>339.66</v>
      </c>
      <c r="E27" s="43">
        <f t="shared" si="1"/>
        <v>350.8498</v>
      </c>
      <c r="F27" s="41" t="s">
        <v>41</v>
      </c>
      <c r="G27" s="41">
        <v>1616413</v>
      </c>
      <c r="H27" s="46" t="s">
        <v>42</v>
      </c>
    </row>
    <row r="28" ht="15" spans="1:8">
      <c r="A28" s="30"/>
      <c r="B28" s="45"/>
      <c r="C28" s="42" t="s">
        <v>43</v>
      </c>
      <c r="D28" s="40">
        <v>679.32</v>
      </c>
      <c r="E28" s="43">
        <f t="shared" si="1"/>
        <v>700.6996</v>
      </c>
      <c r="F28" s="45"/>
      <c r="G28" s="45"/>
      <c r="H28" s="46" t="s">
        <v>42</v>
      </c>
    </row>
    <row r="29" ht="15" spans="1:8">
      <c r="A29" s="30"/>
      <c r="B29" s="45"/>
      <c r="C29" s="42" t="s">
        <v>44</v>
      </c>
      <c r="D29" s="40">
        <v>1018.98</v>
      </c>
      <c r="E29" s="43">
        <f t="shared" ref="E29:E36" si="2">D29*1.02</f>
        <v>1039.3596</v>
      </c>
      <c r="F29" s="45"/>
      <c r="G29" s="45"/>
      <c r="H29" s="46" t="s">
        <v>42</v>
      </c>
    </row>
    <row r="30" ht="15" spans="1:8">
      <c r="A30" s="30"/>
      <c r="B30" s="45"/>
      <c r="C30" s="42" t="s">
        <v>45</v>
      </c>
      <c r="D30" s="40">
        <v>1018.98</v>
      </c>
      <c r="E30" s="43">
        <f t="shared" si="2"/>
        <v>1039.3596</v>
      </c>
      <c r="F30" s="45"/>
      <c r="G30" s="45"/>
      <c r="H30" s="46" t="s">
        <v>42</v>
      </c>
    </row>
    <row r="31" ht="15" spans="1:8">
      <c r="A31" s="30"/>
      <c r="B31" s="45"/>
      <c r="C31" s="42" t="s">
        <v>46</v>
      </c>
      <c r="D31" s="40">
        <v>679.32</v>
      </c>
      <c r="E31" s="43">
        <f t="shared" ref="E31:E33" si="3">D31*1.03+1</f>
        <v>700.6996</v>
      </c>
      <c r="F31" s="45"/>
      <c r="G31" s="45"/>
      <c r="H31" s="46" t="s">
        <v>42</v>
      </c>
    </row>
    <row r="32" ht="15" spans="1:8">
      <c r="A32" s="30"/>
      <c r="B32" s="47"/>
      <c r="C32" s="42" t="s">
        <v>47</v>
      </c>
      <c r="D32" s="40">
        <v>339.66</v>
      </c>
      <c r="E32" s="43">
        <f t="shared" si="3"/>
        <v>350.8498</v>
      </c>
      <c r="F32" s="47"/>
      <c r="G32" s="47"/>
      <c r="H32" s="46" t="s">
        <v>42</v>
      </c>
    </row>
    <row r="33" ht="15" spans="1:8">
      <c r="A33" s="30" t="s">
        <v>38</v>
      </c>
      <c r="B33" s="41" t="s">
        <v>51</v>
      </c>
      <c r="C33" s="42" t="s">
        <v>43</v>
      </c>
      <c r="D33" s="40">
        <v>472.26</v>
      </c>
      <c r="E33" s="43">
        <f t="shared" si="3"/>
        <v>487.4278</v>
      </c>
      <c r="F33" s="41" t="s">
        <v>41</v>
      </c>
      <c r="G33" s="41">
        <v>1616409</v>
      </c>
      <c r="H33" s="46" t="s">
        <v>42</v>
      </c>
    </row>
    <row r="34" ht="15" spans="1:8">
      <c r="A34" s="30"/>
      <c r="B34" s="45"/>
      <c r="C34" s="42" t="s">
        <v>44</v>
      </c>
      <c r="D34" s="40">
        <v>944.52</v>
      </c>
      <c r="E34" s="43">
        <f t="shared" si="2"/>
        <v>963.4104</v>
      </c>
      <c r="F34" s="45"/>
      <c r="G34" s="45"/>
      <c r="H34" s="46" t="s">
        <v>42</v>
      </c>
    </row>
    <row r="35" ht="15" spans="1:8">
      <c r="A35" s="30"/>
      <c r="B35" s="45"/>
      <c r="C35" s="42" t="s">
        <v>45</v>
      </c>
      <c r="D35" s="40">
        <v>944.52</v>
      </c>
      <c r="E35" s="43">
        <f t="shared" si="2"/>
        <v>963.4104</v>
      </c>
      <c r="F35" s="45"/>
      <c r="G35" s="45"/>
      <c r="H35" s="46" t="s">
        <v>42</v>
      </c>
    </row>
    <row r="36" ht="15" spans="1:8">
      <c r="A36" s="30"/>
      <c r="B36" s="45"/>
      <c r="C36" s="42" t="s">
        <v>46</v>
      </c>
      <c r="D36" s="40">
        <v>944.52</v>
      </c>
      <c r="E36" s="43">
        <f t="shared" si="2"/>
        <v>963.4104</v>
      </c>
      <c r="F36" s="45"/>
      <c r="G36" s="45"/>
      <c r="H36" s="46" t="s">
        <v>42</v>
      </c>
    </row>
    <row r="37" ht="15" spans="1:8">
      <c r="A37" s="30"/>
      <c r="B37" s="45"/>
      <c r="C37" s="42" t="s">
        <v>47</v>
      </c>
      <c r="D37" s="40">
        <v>472.26</v>
      </c>
      <c r="E37" s="43">
        <f t="shared" ref="E37:E88" si="4">D37*1.03+1</f>
        <v>487.4278</v>
      </c>
      <c r="F37" s="45"/>
      <c r="G37" s="45"/>
      <c r="H37" s="46" t="s">
        <v>42</v>
      </c>
    </row>
    <row r="38" ht="15" spans="1:8">
      <c r="A38" s="30" t="s">
        <v>49</v>
      </c>
      <c r="B38" s="41" t="s">
        <v>39</v>
      </c>
      <c r="C38" s="42" t="s">
        <v>40</v>
      </c>
      <c r="D38" s="40">
        <v>35.7</v>
      </c>
      <c r="E38" s="43">
        <f t="shared" si="4"/>
        <v>37.771</v>
      </c>
      <c r="F38" s="41" t="s">
        <v>52</v>
      </c>
      <c r="G38" s="41">
        <v>1616406</v>
      </c>
      <c r="H38" s="46" t="s">
        <v>42</v>
      </c>
    </row>
    <row r="39" ht="15" spans="1:8">
      <c r="A39" s="30"/>
      <c r="B39" s="45"/>
      <c r="C39" s="42" t="s">
        <v>43</v>
      </c>
      <c r="D39" s="40">
        <v>71.4</v>
      </c>
      <c r="E39" s="43">
        <f t="shared" si="4"/>
        <v>74.542</v>
      </c>
      <c r="F39" s="45"/>
      <c r="G39" s="45"/>
      <c r="H39" s="46" t="s">
        <v>42</v>
      </c>
    </row>
    <row r="40" ht="15" spans="1:8">
      <c r="A40" s="30"/>
      <c r="B40" s="45"/>
      <c r="C40" s="42" t="s">
        <v>44</v>
      </c>
      <c r="D40" s="40">
        <v>107.1</v>
      </c>
      <c r="E40" s="43">
        <f t="shared" si="4"/>
        <v>111.313</v>
      </c>
      <c r="F40" s="45"/>
      <c r="G40" s="45"/>
      <c r="H40" s="46" t="s">
        <v>42</v>
      </c>
    </row>
    <row r="41" ht="15" spans="1:8">
      <c r="A41" s="30"/>
      <c r="B41" s="45"/>
      <c r="C41" s="42" t="s">
        <v>45</v>
      </c>
      <c r="D41" s="40">
        <v>107.1</v>
      </c>
      <c r="E41" s="43">
        <f t="shared" si="4"/>
        <v>111.313</v>
      </c>
      <c r="F41" s="45"/>
      <c r="G41" s="45"/>
      <c r="H41" s="46" t="s">
        <v>42</v>
      </c>
    </row>
    <row r="42" ht="15" spans="1:8">
      <c r="A42" s="30"/>
      <c r="B42" s="45"/>
      <c r="C42" s="42" t="s">
        <v>46</v>
      </c>
      <c r="D42" s="40">
        <v>71.4</v>
      </c>
      <c r="E42" s="43">
        <f t="shared" si="4"/>
        <v>74.542</v>
      </c>
      <c r="F42" s="45"/>
      <c r="G42" s="45"/>
      <c r="H42" s="46" t="s">
        <v>42</v>
      </c>
    </row>
    <row r="43" ht="15" spans="1:8">
      <c r="A43" s="30"/>
      <c r="B43" s="45"/>
      <c r="C43" s="42" t="s">
        <v>47</v>
      </c>
      <c r="D43" s="40">
        <v>35.7</v>
      </c>
      <c r="E43" s="43">
        <f t="shared" si="4"/>
        <v>37.771</v>
      </c>
      <c r="F43" s="45"/>
      <c r="G43" s="45"/>
      <c r="H43" s="48" t="s">
        <v>42</v>
      </c>
    </row>
    <row r="44" ht="15" spans="1:8">
      <c r="A44" s="30"/>
      <c r="B44" s="41" t="s">
        <v>48</v>
      </c>
      <c r="C44" s="42" t="s">
        <v>40</v>
      </c>
      <c r="D44" s="40">
        <v>40.8</v>
      </c>
      <c r="E44" s="43">
        <f t="shared" si="4"/>
        <v>43.024</v>
      </c>
      <c r="F44" s="41" t="s">
        <v>52</v>
      </c>
      <c r="G44" s="41">
        <v>1616406</v>
      </c>
      <c r="H44" s="49" t="s">
        <v>42</v>
      </c>
    </row>
    <row r="45" ht="15" spans="1:8">
      <c r="A45" s="30"/>
      <c r="B45" s="45"/>
      <c r="C45" s="42" t="s">
        <v>43</v>
      </c>
      <c r="D45" s="40">
        <v>81.6</v>
      </c>
      <c r="E45" s="43">
        <f t="shared" si="4"/>
        <v>85.048</v>
      </c>
      <c r="F45" s="45"/>
      <c r="G45" s="45"/>
      <c r="H45" s="50"/>
    </row>
    <row r="46" ht="15" spans="1:8">
      <c r="A46" s="30"/>
      <c r="B46" s="45"/>
      <c r="C46" s="42" t="s">
        <v>44</v>
      </c>
      <c r="D46" s="40">
        <v>122.4</v>
      </c>
      <c r="E46" s="43">
        <f t="shared" si="4"/>
        <v>127.072</v>
      </c>
      <c r="F46" s="45"/>
      <c r="G46" s="45"/>
      <c r="H46" s="50"/>
    </row>
    <row r="47" ht="15" spans="1:8">
      <c r="A47" s="30"/>
      <c r="B47" s="45"/>
      <c r="C47" s="42" t="s">
        <v>45</v>
      </c>
      <c r="D47" s="40">
        <v>122.4</v>
      </c>
      <c r="E47" s="43">
        <f t="shared" si="4"/>
        <v>127.072</v>
      </c>
      <c r="F47" s="45"/>
      <c r="G47" s="45"/>
      <c r="H47" s="50"/>
    </row>
    <row r="48" ht="15" spans="1:8">
      <c r="A48" s="30"/>
      <c r="B48" s="45"/>
      <c r="C48" s="42" t="s">
        <v>46</v>
      </c>
      <c r="D48" s="40">
        <v>81.6</v>
      </c>
      <c r="E48" s="43">
        <f t="shared" si="4"/>
        <v>85.048</v>
      </c>
      <c r="F48" s="45"/>
      <c r="G48" s="45"/>
      <c r="H48" s="50"/>
    </row>
    <row r="49" ht="15" spans="1:8">
      <c r="A49" s="30"/>
      <c r="B49" s="47"/>
      <c r="C49" s="42" t="s">
        <v>47</v>
      </c>
      <c r="D49" s="40">
        <v>40.8</v>
      </c>
      <c r="E49" s="43">
        <f t="shared" si="4"/>
        <v>43.024</v>
      </c>
      <c r="F49" s="47"/>
      <c r="G49" s="47"/>
      <c r="H49" s="50"/>
    </row>
    <row r="50" ht="15" spans="1:8">
      <c r="A50" s="30"/>
      <c r="B50" s="41" t="s">
        <v>50</v>
      </c>
      <c r="C50" s="42" t="s">
        <v>40</v>
      </c>
      <c r="D50" s="40">
        <v>31.62</v>
      </c>
      <c r="E50" s="43">
        <f t="shared" si="4"/>
        <v>33.5686</v>
      </c>
      <c r="F50" s="41" t="s">
        <v>52</v>
      </c>
      <c r="G50" s="41">
        <v>1616406</v>
      </c>
      <c r="H50" s="50"/>
    </row>
    <row r="51" ht="15" spans="1:8">
      <c r="A51" s="30"/>
      <c r="B51" s="45"/>
      <c r="C51" s="42" t="s">
        <v>43</v>
      </c>
      <c r="D51" s="40">
        <v>63.24</v>
      </c>
      <c r="E51" s="43">
        <f t="shared" si="4"/>
        <v>66.1372</v>
      </c>
      <c r="F51" s="45"/>
      <c r="G51" s="45"/>
      <c r="H51" s="50"/>
    </row>
    <row r="52" ht="15" spans="1:8">
      <c r="A52" s="30"/>
      <c r="B52" s="45"/>
      <c r="C52" s="42" t="s">
        <v>44</v>
      </c>
      <c r="D52" s="40">
        <v>94.86</v>
      </c>
      <c r="E52" s="43">
        <f t="shared" si="4"/>
        <v>98.7058</v>
      </c>
      <c r="F52" s="45"/>
      <c r="G52" s="45"/>
      <c r="H52" s="50"/>
    </row>
    <row r="53" ht="15" spans="1:8">
      <c r="A53" s="30"/>
      <c r="B53" s="45"/>
      <c r="C53" s="42" t="s">
        <v>45</v>
      </c>
      <c r="D53" s="40">
        <v>94.86</v>
      </c>
      <c r="E53" s="43">
        <f t="shared" si="4"/>
        <v>98.7058</v>
      </c>
      <c r="F53" s="45"/>
      <c r="G53" s="45"/>
      <c r="H53" s="50"/>
    </row>
    <row r="54" ht="15" spans="1:8">
      <c r="A54" s="30"/>
      <c r="B54" s="45"/>
      <c r="C54" s="42" t="s">
        <v>46</v>
      </c>
      <c r="D54" s="40">
        <v>63.24</v>
      </c>
      <c r="E54" s="43">
        <f t="shared" si="4"/>
        <v>66.1372</v>
      </c>
      <c r="F54" s="45"/>
      <c r="G54" s="45"/>
      <c r="H54" s="50"/>
    </row>
    <row r="55" ht="15" spans="1:8">
      <c r="A55" s="30"/>
      <c r="B55" s="47"/>
      <c r="C55" s="42" t="s">
        <v>47</v>
      </c>
      <c r="D55" s="40">
        <v>31.62</v>
      </c>
      <c r="E55" s="43">
        <f t="shared" si="4"/>
        <v>33.5686</v>
      </c>
      <c r="F55" s="47"/>
      <c r="G55" s="47"/>
      <c r="H55" s="50"/>
    </row>
    <row r="56" ht="15" spans="1:8">
      <c r="A56" s="30"/>
      <c r="B56" s="41" t="s">
        <v>51</v>
      </c>
      <c r="C56" s="42" t="s">
        <v>43</v>
      </c>
      <c r="D56" s="40">
        <v>43.86</v>
      </c>
      <c r="E56" s="43">
        <f t="shared" si="4"/>
        <v>46.1758</v>
      </c>
      <c r="F56" s="41" t="s">
        <v>52</v>
      </c>
      <c r="G56" s="41">
        <v>1616410</v>
      </c>
      <c r="H56" s="50"/>
    </row>
    <row r="57" ht="15" spans="1:8">
      <c r="A57" s="30"/>
      <c r="B57" s="45"/>
      <c r="C57" s="42" t="s">
        <v>44</v>
      </c>
      <c r="D57" s="40">
        <v>87.72</v>
      </c>
      <c r="E57" s="43">
        <f t="shared" si="4"/>
        <v>91.3516</v>
      </c>
      <c r="F57" s="45"/>
      <c r="G57" s="45"/>
      <c r="H57" s="50"/>
    </row>
    <row r="58" ht="15" spans="1:8">
      <c r="A58" s="30"/>
      <c r="B58" s="45"/>
      <c r="C58" s="42" t="s">
        <v>45</v>
      </c>
      <c r="D58" s="40">
        <v>87.72</v>
      </c>
      <c r="E58" s="43">
        <f t="shared" si="4"/>
        <v>91.3516</v>
      </c>
      <c r="F58" s="45"/>
      <c r="G58" s="45"/>
      <c r="H58" s="50"/>
    </row>
    <row r="59" ht="15" spans="1:8">
      <c r="A59" s="30"/>
      <c r="B59" s="45"/>
      <c r="C59" s="42" t="s">
        <v>46</v>
      </c>
      <c r="D59" s="40">
        <v>87.72</v>
      </c>
      <c r="E59" s="43">
        <f t="shared" si="4"/>
        <v>91.3516</v>
      </c>
      <c r="F59" s="45"/>
      <c r="G59" s="45"/>
      <c r="H59" s="50"/>
    </row>
    <row r="60" ht="15" spans="1:8">
      <c r="A60" s="30"/>
      <c r="B60" s="47"/>
      <c r="C60" s="42" t="s">
        <v>47</v>
      </c>
      <c r="D60" s="40">
        <v>43.86</v>
      </c>
      <c r="E60" s="43">
        <f t="shared" si="4"/>
        <v>46.1758</v>
      </c>
      <c r="F60" s="47"/>
      <c r="G60" s="47"/>
      <c r="H60" s="50"/>
    </row>
    <row r="61" ht="15" spans="1:8">
      <c r="A61" s="30"/>
      <c r="B61" s="51" t="s">
        <v>39</v>
      </c>
      <c r="C61" s="42" t="s">
        <v>40</v>
      </c>
      <c r="D61" s="40">
        <v>20.4</v>
      </c>
      <c r="E61" s="43">
        <f t="shared" si="4"/>
        <v>22.012</v>
      </c>
      <c r="F61" s="51" t="s">
        <v>53</v>
      </c>
      <c r="G61" s="51">
        <v>1616414</v>
      </c>
      <c r="H61" s="50"/>
    </row>
    <row r="62" ht="15" spans="1:8">
      <c r="A62" s="30"/>
      <c r="B62" s="52"/>
      <c r="C62" s="42" t="s">
        <v>43</v>
      </c>
      <c r="D62" s="40">
        <v>61.2</v>
      </c>
      <c r="E62" s="43">
        <f t="shared" si="4"/>
        <v>64.036</v>
      </c>
      <c r="F62" s="52"/>
      <c r="G62" s="52"/>
      <c r="H62" s="50"/>
    </row>
    <row r="63" ht="15" spans="1:8">
      <c r="A63" s="30"/>
      <c r="B63" s="52"/>
      <c r="C63" s="42" t="s">
        <v>44</v>
      </c>
      <c r="D63" s="40">
        <v>148.92</v>
      </c>
      <c r="E63" s="43">
        <f t="shared" si="4"/>
        <v>154.3876</v>
      </c>
      <c r="F63" s="52"/>
      <c r="G63" s="52"/>
      <c r="H63" s="50"/>
    </row>
    <row r="64" ht="15" spans="1:8">
      <c r="A64" s="30"/>
      <c r="B64" s="52"/>
      <c r="C64" s="42" t="s">
        <v>45</v>
      </c>
      <c r="D64" s="40">
        <v>157.08</v>
      </c>
      <c r="E64" s="43">
        <f t="shared" si="4"/>
        <v>162.7924</v>
      </c>
      <c r="F64" s="52"/>
      <c r="G64" s="52"/>
      <c r="H64" s="50"/>
    </row>
    <row r="65" ht="15" spans="1:8">
      <c r="A65" s="30"/>
      <c r="B65" s="52"/>
      <c r="C65" s="42" t="s">
        <v>46</v>
      </c>
      <c r="D65" s="40">
        <v>110.16</v>
      </c>
      <c r="E65" s="43">
        <f t="shared" si="4"/>
        <v>114.4648</v>
      </c>
      <c r="F65" s="52"/>
      <c r="G65" s="52"/>
      <c r="H65" s="50"/>
    </row>
    <row r="66" ht="15" spans="1:8">
      <c r="A66" s="30"/>
      <c r="B66" s="52"/>
      <c r="C66" s="42" t="s">
        <v>47</v>
      </c>
      <c r="D66" s="40">
        <v>55.08</v>
      </c>
      <c r="E66" s="43">
        <f t="shared" si="4"/>
        <v>57.7324</v>
      </c>
      <c r="F66" s="52"/>
      <c r="G66" s="52"/>
      <c r="H66" s="50"/>
    </row>
    <row r="67" ht="15" spans="1:8">
      <c r="A67" s="30"/>
      <c r="B67" s="55"/>
      <c r="C67" s="42" t="s">
        <v>54</v>
      </c>
      <c r="D67" s="40">
        <v>42.84</v>
      </c>
      <c r="E67" s="43">
        <f t="shared" si="4"/>
        <v>45.1252</v>
      </c>
      <c r="F67" s="55"/>
      <c r="G67" s="55"/>
      <c r="H67" s="50"/>
    </row>
    <row r="68" ht="15" spans="1:8">
      <c r="A68" s="30"/>
      <c r="B68" s="51" t="s">
        <v>48</v>
      </c>
      <c r="C68" s="42" t="s">
        <v>40</v>
      </c>
      <c r="D68" s="40">
        <v>24.48</v>
      </c>
      <c r="E68" s="43">
        <f t="shared" si="4"/>
        <v>26.2144</v>
      </c>
      <c r="F68" s="51" t="s">
        <v>53</v>
      </c>
      <c r="G68" s="51">
        <v>1616414</v>
      </c>
      <c r="H68" s="50"/>
    </row>
    <row r="69" ht="15" spans="1:8">
      <c r="A69" s="30"/>
      <c r="B69" s="52"/>
      <c r="C69" s="42" t="s">
        <v>43</v>
      </c>
      <c r="D69" s="40">
        <v>71.4</v>
      </c>
      <c r="E69" s="43">
        <f t="shared" si="4"/>
        <v>74.542</v>
      </c>
      <c r="F69" s="52"/>
      <c r="G69" s="52"/>
      <c r="H69" s="50"/>
    </row>
    <row r="70" ht="15" spans="1:8">
      <c r="A70" s="30"/>
      <c r="B70" s="52"/>
      <c r="C70" s="42" t="s">
        <v>44</v>
      </c>
      <c r="D70" s="40">
        <v>173.4</v>
      </c>
      <c r="E70" s="43">
        <f t="shared" si="4"/>
        <v>179.602</v>
      </c>
      <c r="F70" s="52"/>
      <c r="G70" s="52"/>
      <c r="H70" s="50"/>
    </row>
    <row r="71" ht="15" spans="1:8">
      <c r="A71" s="30"/>
      <c r="B71" s="52"/>
      <c r="C71" s="42" t="s">
        <v>45</v>
      </c>
      <c r="D71" s="40">
        <v>181.56</v>
      </c>
      <c r="E71" s="43">
        <f t="shared" si="4"/>
        <v>188.0068</v>
      </c>
      <c r="F71" s="52"/>
      <c r="G71" s="52"/>
      <c r="H71" s="50"/>
    </row>
    <row r="72" ht="15" spans="1:8">
      <c r="A72" s="30"/>
      <c r="B72" s="52"/>
      <c r="C72" s="42" t="s">
        <v>46</v>
      </c>
      <c r="D72" s="40">
        <v>126.48</v>
      </c>
      <c r="E72" s="43">
        <f t="shared" si="4"/>
        <v>131.2744</v>
      </c>
      <c r="F72" s="52"/>
      <c r="G72" s="52"/>
      <c r="H72" s="50"/>
    </row>
    <row r="73" ht="15" spans="1:8">
      <c r="A73" s="30"/>
      <c r="B73" s="52"/>
      <c r="C73" s="42" t="s">
        <v>47</v>
      </c>
      <c r="D73" s="40">
        <v>63.24</v>
      </c>
      <c r="E73" s="43">
        <f t="shared" si="4"/>
        <v>66.1372</v>
      </c>
      <c r="F73" s="52"/>
      <c r="G73" s="52"/>
      <c r="H73" s="50"/>
    </row>
    <row r="74" ht="15" spans="1:8">
      <c r="A74" s="30"/>
      <c r="B74" s="55"/>
      <c r="C74" s="42" t="s">
        <v>54</v>
      </c>
      <c r="D74" s="40">
        <v>48.96</v>
      </c>
      <c r="E74" s="43">
        <f t="shared" si="4"/>
        <v>51.4288</v>
      </c>
      <c r="F74" s="55"/>
      <c r="G74" s="55"/>
      <c r="H74" s="56"/>
    </row>
    <row r="75" ht="15" spans="1:8">
      <c r="A75" s="30"/>
      <c r="B75" s="51" t="s">
        <v>50</v>
      </c>
      <c r="C75" s="42" t="s">
        <v>40</v>
      </c>
      <c r="D75" s="40">
        <v>18.36</v>
      </c>
      <c r="E75" s="43">
        <f t="shared" si="4"/>
        <v>19.9108</v>
      </c>
      <c r="F75" s="51" t="s">
        <v>53</v>
      </c>
      <c r="G75" s="51">
        <v>1616414</v>
      </c>
      <c r="H75" s="49" t="s">
        <v>42</v>
      </c>
    </row>
    <row r="76" ht="15" spans="1:8">
      <c r="A76" s="30"/>
      <c r="B76" s="52"/>
      <c r="C76" s="42" t="s">
        <v>43</v>
      </c>
      <c r="D76" s="40">
        <v>55.08</v>
      </c>
      <c r="E76" s="43">
        <f t="shared" si="4"/>
        <v>57.7324</v>
      </c>
      <c r="F76" s="52"/>
      <c r="G76" s="52"/>
      <c r="H76" s="50"/>
    </row>
    <row r="77" ht="15" spans="1:8">
      <c r="A77" s="30"/>
      <c r="B77" s="52"/>
      <c r="C77" s="42" t="s">
        <v>44</v>
      </c>
      <c r="D77" s="40">
        <v>132.6</v>
      </c>
      <c r="E77" s="43">
        <f t="shared" si="4"/>
        <v>137.578</v>
      </c>
      <c r="F77" s="52"/>
      <c r="G77" s="52"/>
      <c r="H77" s="50"/>
    </row>
    <row r="78" ht="15" spans="1:8">
      <c r="A78" s="30"/>
      <c r="B78" s="52"/>
      <c r="C78" s="42" t="s">
        <v>45</v>
      </c>
      <c r="D78" s="40">
        <v>138.72</v>
      </c>
      <c r="E78" s="43">
        <f t="shared" si="4"/>
        <v>143.8816</v>
      </c>
      <c r="F78" s="52"/>
      <c r="G78" s="52"/>
      <c r="H78" s="50"/>
    </row>
    <row r="79" ht="15" spans="1:8">
      <c r="A79" s="30"/>
      <c r="B79" s="52"/>
      <c r="C79" s="42" t="s">
        <v>46</v>
      </c>
      <c r="D79" s="40">
        <v>97.92</v>
      </c>
      <c r="E79" s="43">
        <f t="shared" si="4"/>
        <v>101.8576</v>
      </c>
      <c r="F79" s="52"/>
      <c r="G79" s="52"/>
      <c r="H79" s="50"/>
    </row>
    <row r="80" ht="15" spans="1:8">
      <c r="A80" s="30"/>
      <c r="B80" s="52"/>
      <c r="C80" s="42" t="s">
        <v>47</v>
      </c>
      <c r="D80" s="40">
        <v>48.96</v>
      </c>
      <c r="E80" s="43">
        <f t="shared" si="4"/>
        <v>51.4288</v>
      </c>
      <c r="F80" s="52"/>
      <c r="G80" s="52"/>
      <c r="H80" s="50"/>
    </row>
    <row r="81" ht="15" spans="1:8">
      <c r="A81" s="30"/>
      <c r="B81" s="55"/>
      <c r="C81" s="42" t="s">
        <v>54</v>
      </c>
      <c r="D81" s="40">
        <v>38.76</v>
      </c>
      <c r="E81" s="43">
        <f t="shared" si="4"/>
        <v>40.9228</v>
      </c>
      <c r="F81" s="55"/>
      <c r="G81" s="55"/>
      <c r="H81" s="50"/>
    </row>
    <row r="82" ht="15" spans="1:8">
      <c r="A82" s="30"/>
      <c r="B82" s="51" t="s">
        <v>51</v>
      </c>
      <c r="C82" s="42" t="s">
        <v>40</v>
      </c>
      <c r="D82" s="40">
        <v>16.32</v>
      </c>
      <c r="E82" s="43">
        <f t="shared" si="4"/>
        <v>17.8096</v>
      </c>
      <c r="F82" s="51" t="s">
        <v>53</v>
      </c>
      <c r="G82" s="51">
        <v>1616411</v>
      </c>
      <c r="H82" s="50"/>
    </row>
    <row r="83" ht="15" spans="1:8">
      <c r="A83" s="30"/>
      <c r="B83" s="52"/>
      <c r="C83" s="42" t="s">
        <v>43</v>
      </c>
      <c r="D83" s="40">
        <v>51</v>
      </c>
      <c r="E83" s="43">
        <f t="shared" si="4"/>
        <v>53.53</v>
      </c>
      <c r="F83" s="52"/>
      <c r="G83" s="52"/>
      <c r="H83" s="50"/>
    </row>
    <row r="84" ht="15" spans="1:8">
      <c r="A84" s="30"/>
      <c r="B84" s="52"/>
      <c r="C84" s="42" t="s">
        <v>44</v>
      </c>
      <c r="D84" s="40">
        <v>122.4</v>
      </c>
      <c r="E84" s="43">
        <f t="shared" si="4"/>
        <v>127.072</v>
      </c>
      <c r="F84" s="52"/>
      <c r="G84" s="52"/>
      <c r="H84" s="50"/>
    </row>
    <row r="85" ht="15" spans="1:8">
      <c r="A85" s="30"/>
      <c r="B85" s="52"/>
      <c r="C85" s="42" t="s">
        <v>45</v>
      </c>
      <c r="D85" s="40">
        <v>128.52</v>
      </c>
      <c r="E85" s="43">
        <f t="shared" si="4"/>
        <v>133.3756</v>
      </c>
      <c r="F85" s="52"/>
      <c r="G85" s="52"/>
      <c r="H85" s="50"/>
    </row>
    <row r="86" ht="15" spans="1:8">
      <c r="A86" s="30"/>
      <c r="B86" s="52"/>
      <c r="C86" s="42" t="s">
        <v>46</v>
      </c>
      <c r="D86" s="40">
        <v>89.76</v>
      </c>
      <c r="E86" s="43">
        <f t="shared" si="4"/>
        <v>93.4528</v>
      </c>
      <c r="F86" s="52"/>
      <c r="G86" s="52"/>
      <c r="H86" s="50"/>
    </row>
    <row r="87" ht="15" spans="1:8">
      <c r="A87" s="30"/>
      <c r="B87" s="52"/>
      <c r="C87" s="42" t="s">
        <v>47</v>
      </c>
      <c r="D87" s="40">
        <v>44.88</v>
      </c>
      <c r="E87" s="43">
        <f t="shared" si="4"/>
        <v>47.2264</v>
      </c>
      <c r="F87" s="52"/>
      <c r="G87" s="52"/>
      <c r="H87" s="50"/>
    </row>
    <row r="88" ht="15" spans="1:8">
      <c r="A88" s="30"/>
      <c r="B88" s="55"/>
      <c r="C88" s="42" t="s">
        <v>54</v>
      </c>
      <c r="D88" s="40">
        <v>34.68</v>
      </c>
      <c r="E88" s="43">
        <f t="shared" si="4"/>
        <v>36.7204</v>
      </c>
      <c r="F88" s="55"/>
      <c r="G88" s="55"/>
      <c r="H88" s="56"/>
    </row>
    <row r="89" spans="2:8">
      <c r="B89" s="30" t="s">
        <v>32</v>
      </c>
      <c r="C89" s="30"/>
      <c r="D89" s="40">
        <f>SUM(D15:D88)</f>
        <v>21695.4</v>
      </c>
      <c r="E89" s="40">
        <f>SUM(E15:E88)</f>
        <v>22253.8144</v>
      </c>
      <c r="F89" s="30"/>
      <c r="G89" s="30"/>
      <c r="H89" s="30"/>
    </row>
  </sheetData>
  <mergeCells count="51">
    <mergeCell ref="A1:K1"/>
    <mergeCell ref="A2:D2"/>
    <mergeCell ref="E2:K2"/>
    <mergeCell ref="A8:A10"/>
    <mergeCell ref="A15:A26"/>
    <mergeCell ref="A27:A32"/>
    <mergeCell ref="A33:A37"/>
    <mergeCell ref="A38:A88"/>
    <mergeCell ref="B8:B9"/>
    <mergeCell ref="B15:B20"/>
    <mergeCell ref="B21:B26"/>
    <mergeCell ref="B27:B32"/>
    <mergeCell ref="B33:B37"/>
    <mergeCell ref="B38:B43"/>
    <mergeCell ref="B44:B49"/>
    <mergeCell ref="B50:B55"/>
    <mergeCell ref="B56:B60"/>
    <mergeCell ref="B61:B67"/>
    <mergeCell ref="B68:B74"/>
    <mergeCell ref="B75:B81"/>
    <mergeCell ref="B82:B88"/>
    <mergeCell ref="C8:C10"/>
    <mergeCell ref="D8:D10"/>
    <mergeCell ref="F15:F20"/>
    <mergeCell ref="F21:F26"/>
    <mergeCell ref="F27:F32"/>
    <mergeCell ref="F33:F37"/>
    <mergeCell ref="F38:F43"/>
    <mergeCell ref="F44:F49"/>
    <mergeCell ref="F50:F55"/>
    <mergeCell ref="F56:F60"/>
    <mergeCell ref="F61:F67"/>
    <mergeCell ref="F68:F74"/>
    <mergeCell ref="F75:F81"/>
    <mergeCell ref="F82:F88"/>
    <mergeCell ref="G15:G20"/>
    <mergeCell ref="G21:G26"/>
    <mergeCell ref="G27:G32"/>
    <mergeCell ref="G33:G37"/>
    <mergeCell ref="G38:G43"/>
    <mergeCell ref="G44:G49"/>
    <mergeCell ref="G50:G55"/>
    <mergeCell ref="G56:G60"/>
    <mergeCell ref="G61:G67"/>
    <mergeCell ref="G68:G74"/>
    <mergeCell ref="G75:G81"/>
    <mergeCell ref="G82:G88"/>
    <mergeCell ref="H44:H74"/>
    <mergeCell ref="H75:H88"/>
    <mergeCell ref="A3:D4"/>
    <mergeCell ref="E3:K4"/>
  </mergeCell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2025-03-19T04:17:39Z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2E1A7C0184154FEBB6D2665E4AC0068B_13</vt:lpwstr>
  </property>
</Properties>
</file>