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<sst xmlns="http://schemas.openxmlformats.org/spreadsheetml/2006/main" count="79" uniqueCount="53">
  <si>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</si>
  <si>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</si>
  <si>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</si>
  <si>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liz 18362233869 上海,上海市,闵行区,兴梅路485号中环科技园12楼1213室 中通73547426169739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</si>
  <si>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</si>
  <si>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</si>
  <si>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</si>
  <si>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</si>
  <si>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</si>
  <si>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</si>
  <si>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</si>
  <si>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</si>
  <si>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</si>
  <si>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</si>
  <si>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</si>
  <si>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</si>
  <si>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</si>
  <si>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</si>
  <si>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</si>
  <si>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</si>
  <si>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</si>
  <si>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</si>
  <si>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</si>
  <si>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</si>
  <si>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</si>
  <si>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P25030588</t>
  </si>
  <si>
    <t xml:space="preserve">24_AULBM11953                                     </t>
  </si>
  <si>
    <t xml:space="preserve">S25030306 </t>
  </si>
  <si>
    <t xml:space="preserve">C6047AX                                                                                             </t>
  </si>
  <si>
    <t>36*35*21</t>
  </si>
  <si>
    <r>
      <t>24_AULBM11953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</si>
  <si>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</si>
  <si>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</si>
  <si>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</si>
  <si>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</si>
  <si>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</si>
  <si>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</si>
  <si>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第一箱</t>
  </si>
  <si>
    <t>BK81</t>
  </si>
  <si>
    <t>S</t>
  </si>
  <si>
    <t>有价格</t>
  </si>
  <si>
    <r>
      <rPr>
        <b/>
        <sz val="11"/>
        <rFont val="宋体"/>
        <charset val="134"/>
        <scheme val="minor"/>
      </rPr>
      <t>1549666</t>
    </r>
    <r>
      <rPr>
        <b/>
        <sz val="11"/>
        <rFont val="宋体"/>
        <charset val="134"/>
      </rPr>
      <t>，</t>
    </r>
    <r>
      <rPr>
        <b/>
        <sz val="11"/>
        <rFont val="Calibri"/>
        <charset val="134"/>
      </rPr>
      <t>1549669</t>
    </r>
    <r>
      <rPr>
        <b/>
        <sz val="11"/>
        <rFont val="宋体"/>
        <charset val="134"/>
      </rPr>
      <t>，</t>
    </r>
    <r>
      <rPr>
        <b/>
        <sz val="11"/>
        <rFont val="Calibri"/>
        <charset val="134"/>
      </rPr>
      <t>1549672</t>
    </r>
    <r>
      <rPr>
        <b/>
        <sz val="11"/>
        <rFont val="宋体"/>
        <charset val="134"/>
      </rPr>
      <t>，</t>
    </r>
    <r>
      <rPr>
        <b/>
        <sz val="11"/>
        <rFont val="Calibri"/>
        <charset val="134"/>
      </rPr>
      <t>1549674</t>
    </r>
    <r>
      <rPr>
        <b/>
        <sz val="11"/>
        <rFont val="宋体"/>
        <charset val="134"/>
      </rPr>
      <t>，</t>
    </r>
    <r>
      <rPr>
        <b/>
        <sz val="11"/>
        <rFont val="Calibri"/>
        <charset val="134"/>
      </rPr>
      <t>1549676</t>
    </r>
    <r>
      <rPr>
        <b/>
        <sz val="11"/>
        <rFont val="宋体"/>
        <charset val="134"/>
      </rPr>
      <t>，</t>
    </r>
    <r>
      <rPr>
        <b/>
        <sz val="11"/>
        <rFont val="Calibri"/>
        <charset val="134"/>
      </rPr>
      <t>1549678</t>
    </r>
    <r>
      <rPr>
        <b/>
        <sz val="11"/>
        <rFont val="宋体"/>
        <charset val="134"/>
      </rPr>
      <t>，</t>
    </r>
    <r>
      <rPr>
        <b/>
        <sz val="11"/>
        <rFont val="Calibri"/>
        <charset val="134"/>
      </rPr>
      <t>1549680</t>
    </r>
    <r>
      <rPr>
        <b/>
        <sz val="11"/>
        <rFont val="宋体"/>
        <charset val="134"/>
      </rPr>
      <t>，</t>
    </r>
    <r>
      <rPr>
        <b/>
        <sz val="11"/>
        <rFont val="Calibri"/>
        <charset val="134"/>
      </rPr>
      <t>1549683</t>
    </r>
    <r>
      <rPr>
        <b/>
        <sz val="11"/>
        <rFont val="宋体"/>
        <charset val="134"/>
      </rPr>
      <t>，</t>
    </r>
    <r>
      <rPr>
        <b/>
        <sz val="11"/>
        <rFont val="Calibri"/>
        <charset val="134"/>
      </rPr>
      <t>1549689,1549691</t>
    </r>
    <r>
      <rPr>
        <b/>
        <sz val="11"/>
        <rFont val="宋体"/>
        <charset val="134"/>
      </rPr>
      <t>，</t>
    </r>
    <r>
      <rPr>
        <b/>
        <sz val="11"/>
        <rFont val="Calibri"/>
        <charset val="134"/>
      </rPr>
      <t>1549693</t>
    </r>
    <r>
      <rPr>
        <b/>
        <sz val="11"/>
        <rFont val="宋体"/>
        <charset val="134"/>
      </rPr>
      <t>，</t>
    </r>
    <r>
      <rPr>
        <b/>
        <sz val="11"/>
        <rFont val="Calibri"/>
        <charset val="134"/>
      </rPr>
      <t>1549695</t>
    </r>
    <r>
      <rPr>
        <b/>
        <sz val="11"/>
        <rFont val="宋体"/>
        <charset val="134"/>
      </rPr>
      <t>，</t>
    </r>
    <r>
      <rPr>
        <b/>
        <sz val="11"/>
        <rFont val="Calibri"/>
        <charset val="134"/>
      </rPr>
      <t>1549704,1549716,1549718,1549720</t>
    </r>
    <r>
      <rPr>
        <b/>
        <sz val="11"/>
        <rFont val="宋体"/>
        <charset val="134"/>
      </rPr>
      <t>，</t>
    </r>
    <r>
      <rPr>
        <b/>
        <sz val="11"/>
        <rFont val="Calibri"/>
        <charset val="134"/>
      </rPr>
      <t>1550461,1551114</t>
    </r>
  </si>
  <si>
    <t>C6047AX</t>
  </si>
  <si>
    <t>M</t>
  </si>
  <si>
    <t>L</t>
  </si>
  <si>
    <t>XL</t>
  </si>
  <si>
    <t>XXL</t>
  </si>
  <si>
    <t>第二箱</t>
  </si>
  <si>
    <t>GR522</t>
  </si>
  <si>
    <r>
      <rPr>
        <b/>
        <sz val="11"/>
        <rFont val="宋体"/>
        <charset val="134"/>
        <scheme val="minor"/>
      </rPr>
      <t>1549666</t>
    </r>
    <r>
      <rPr>
        <b/>
        <sz val="11"/>
        <rFont val="宋体"/>
        <charset val="134"/>
      </rPr>
      <t>，</t>
    </r>
    <r>
      <rPr>
        <b/>
        <sz val="11"/>
        <rFont val="Calibri"/>
        <charset val="134"/>
      </rPr>
      <t>1549669</t>
    </r>
    <r>
      <rPr>
        <b/>
        <sz val="11"/>
        <rFont val="宋体"/>
        <charset val="134"/>
      </rPr>
      <t>，</t>
    </r>
    <r>
      <rPr>
        <b/>
        <sz val="11"/>
        <rFont val="Calibri"/>
        <charset val="134"/>
      </rPr>
      <t>1549672</t>
    </r>
    <r>
      <rPr>
        <b/>
        <sz val="11"/>
        <rFont val="宋体"/>
        <charset val="134"/>
      </rPr>
      <t>，</t>
    </r>
    <r>
      <rPr>
        <b/>
        <sz val="11"/>
        <rFont val="Calibri"/>
        <charset val="134"/>
      </rPr>
      <t>1549674</t>
    </r>
    <r>
      <rPr>
        <b/>
        <sz val="11"/>
        <rFont val="宋体"/>
        <charset val="134"/>
      </rPr>
      <t>，</t>
    </r>
    <r>
      <rPr>
        <b/>
        <sz val="11"/>
        <rFont val="Calibri"/>
        <charset val="134"/>
      </rPr>
      <t>1549676</t>
    </r>
    <r>
      <rPr>
        <b/>
        <sz val="11"/>
        <rFont val="宋体"/>
        <charset val="134"/>
      </rPr>
      <t>，</t>
    </r>
    <r>
      <rPr>
        <b/>
        <sz val="11"/>
        <rFont val="Calibri"/>
        <charset val="134"/>
      </rPr>
      <t>1549678</t>
    </r>
    <r>
      <rPr>
        <b/>
        <sz val="11"/>
        <rFont val="宋体"/>
        <charset val="134"/>
      </rPr>
      <t>，</t>
    </r>
    <r>
      <rPr>
        <b/>
        <sz val="11"/>
        <rFont val="Calibri"/>
        <charset val="134"/>
      </rPr>
      <t>1549680</t>
    </r>
    <r>
      <rPr>
        <b/>
        <sz val="11"/>
        <rFont val="宋体"/>
        <charset val="134"/>
      </rPr>
      <t>，</t>
    </r>
    <r>
      <rPr>
        <b/>
        <sz val="11"/>
        <rFont val="Calibri"/>
        <charset val="134"/>
      </rPr>
      <t>1549683</t>
    </r>
    <r>
      <rPr>
        <b/>
        <sz val="11"/>
        <rFont val="宋体"/>
        <charset val="134"/>
      </rPr>
      <t>，1549689,</t>
    </r>
    <r>
      <rPr>
        <b/>
        <sz val="11"/>
        <rFont val="Calibri"/>
        <charset val="134"/>
      </rPr>
      <t>1549691</t>
    </r>
    <r>
      <rPr>
        <b/>
        <sz val="11"/>
        <rFont val="宋体"/>
        <charset val="134"/>
      </rPr>
      <t>，</t>
    </r>
    <r>
      <rPr>
        <b/>
        <sz val="11"/>
        <rFont val="Calibri"/>
        <charset val="134"/>
      </rPr>
      <t>1549693</t>
    </r>
    <r>
      <rPr>
        <b/>
        <sz val="11"/>
        <rFont val="宋体"/>
        <charset val="134"/>
      </rPr>
      <t>，</t>
    </r>
    <r>
      <rPr>
        <b/>
        <sz val="11"/>
        <rFont val="Calibri"/>
        <charset val="134"/>
      </rPr>
      <t>1549695</t>
    </r>
    <r>
      <rPr>
        <b/>
        <sz val="11"/>
        <rFont val="宋体"/>
        <charset val="134"/>
      </rPr>
      <t>，</t>
    </r>
    <r>
      <rPr>
        <b/>
        <sz val="11"/>
        <rFont val="Calibri"/>
        <charset val="134"/>
      </rPr>
      <t>1549704,1549716,1549718,1549720</t>
    </r>
    <r>
      <rPr>
        <b/>
        <sz val="11"/>
        <rFont val="宋体"/>
        <charset val="134"/>
      </rPr>
      <t>，</t>
    </r>
    <r>
      <rPr>
        <b/>
        <sz val="11"/>
        <rFont val="Calibri"/>
        <charset val="134"/>
      </rPr>
      <t>1550461,1551114</t>
    </r>
  </si>
  <si>
    <t>无价格</t>
  </si>
  <si>
    <t>1550466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</si>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</sst>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17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E14" sqref="E14:E35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45735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6" t="s">
        <v>11</v>
      </c>
      <c r="J6" s="56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7" t="s">
        <v>22</v>
      </c>
      <c r="J7" s="57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9777</v>
      </c>
      <c r="F8" s="29"/>
      <c r="G8" s="29">
        <v>9875</v>
      </c>
      <c r="H8" s="30">
        <v>1</v>
      </c>
      <c r="I8" s="29"/>
      <c r="J8" s="29">
        <v>15.3</v>
      </c>
      <c r="K8" s="58" t="s">
        <v>29</v>
      </c>
    </row>
    <row r="9" ht="15" spans="1:11">
      <c r="A9" s="31"/>
      <c r="B9" s="32"/>
      <c r="C9" s="33"/>
      <c r="D9" s="33"/>
      <c r="E9" s="29">
        <v>7602</v>
      </c>
      <c r="F9" s="29"/>
      <c r="G9" s="29">
        <v>7702</v>
      </c>
      <c r="H9" s="34">
        <v>2</v>
      </c>
      <c r="I9" s="29"/>
      <c r="J9" s="59">
        <v>13.5</v>
      </c>
      <c r="K9" s="27" t="s">
        <v>29</v>
      </c>
    </row>
    <row r="10" ht="15" spans="1:11">
      <c r="A10" s="35"/>
      <c r="B10" s="36" t="s">
        <v>30</v>
      </c>
      <c r="C10" s="32"/>
      <c r="D10" s="32"/>
      <c r="E10" s="29">
        <v>638</v>
      </c>
      <c r="F10" s="29"/>
      <c r="G10" s="29">
        <v>695</v>
      </c>
      <c r="H10" s="37"/>
      <c r="I10" s="29"/>
      <c r="J10" s="60"/>
      <c r="K10" s="35"/>
    </row>
    <row r="11" spans="1:11">
      <c r="A11" s="29" t="s">
        <v>31</v>
      </c>
      <c r="B11" s="29"/>
      <c r="C11" s="29"/>
      <c r="D11" s="29"/>
      <c r="E11" s="29">
        <f>SUM(E8:E10)</f>
        <v>18017</v>
      </c>
      <c r="F11" s="29"/>
      <c r="G11" s="29">
        <f>SUM(G8:G10)</f>
        <v>18272</v>
      </c>
      <c r="H11" s="30">
        <v>2</v>
      </c>
      <c r="I11" s="29"/>
      <c r="J11" s="29">
        <f>SUM(J8:J10)</f>
        <v>28.8</v>
      </c>
      <c r="K11" s="29"/>
    </row>
    <row r="14" spans="2:8">
      <c r="B14" s="38" t="s">
        <v>32</v>
      </c>
      <c r="C14" s="38" t="s">
        <v>33</v>
      </c>
      <c r="D14" s="39" t="s">
        <v>18</v>
      </c>
      <c r="E14" s="40" t="s">
        <v>34</v>
      </c>
      <c r="F14" s="38"/>
      <c r="G14" s="41" t="s">
        <v>35</v>
      </c>
      <c r="H14" s="38" t="s">
        <v>36</v>
      </c>
    </row>
    <row r="15" spans="1:8">
      <c r="A15" s="42" t="s">
        <v>37</v>
      </c>
      <c r="B15" s="43" t="s">
        <v>38</v>
      </c>
      <c r="C15" s="44" t="s">
        <v>39</v>
      </c>
      <c r="D15" s="39">
        <v>1777.78</v>
      </c>
      <c r="E15" s="40">
        <f t="shared" ref="E15:E24" si="0">D15*1.01</f>
        <v>1795.5578</v>
      </c>
      <c r="F15" s="43" t="s">
        <v>40</v>
      </c>
      <c r="G15" s="45" t="s">
        <v>41</v>
      </c>
      <c r="H15" s="43" t="s">
        <v>42</v>
      </c>
    </row>
    <row r="16" spans="1:8">
      <c r="A16" s="46"/>
      <c r="B16" s="47"/>
      <c r="C16" s="44" t="s">
        <v>43</v>
      </c>
      <c r="D16" s="39">
        <v>2666.67</v>
      </c>
      <c r="E16" s="40">
        <f t="shared" si="0"/>
        <v>2693.3367</v>
      </c>
      <c r="F16" s="47"/>
      <c r="G16" s="48"/>
      <c r="H16" s="47"/>
    </row>
    <row r="17" spans="1:8">
      <c r="A17" s="46"/>
      <c r="B17" s="47"/>
      <c r="C17" s="44" t="s">
        <v>44</v>
      </c>
      <c r="D17" s="39">
        <v>2666.67</v>
      </c>
      <c r="E17" s="40">
        <f t="shared" si="0"/>
        <v>2693.3367</v>
      </c>
      <c r="F17" s="47"/>
      <c r="G17" s="48"/>
      <c r="H17" s="47"/>
    </row>
    <row r="18" spans="1:8">
      <c r="A18" s="46"/>
      <c r="B18" s="47"/>
      <c r="C18" s="44" t="s">
        <v>45</v>
      </c>
      <c r="D18" s="39">
        <v>1777.78</v>
      </c>
      <c r="E18" s="40">
        <f t="shared" si="0"/>
        <v>1795.5578</v>
      </c>
      <c r="F18" s="47"/>
      <c r="G18" s="48"/>
      <c r="H18" s="47"/>
    </row>
    <row r="19" spans="1:8">
      <c r="A19" s="46"/>
      <c r="B19" s="49"/>
      <c r="C19" s="44" t="s">
        <v>46</v>
      </c>
      <c r="D19" s="39">
        <v>888.89</v>
      </c>
      <c r="E19" s="40">
        <f t="shared" si="0"/>
        <v>897.7789</v>
      </c>
      <c r="F19" s="49"/>
      <c r="G19" s="50"/>
      <c r="H19" s="47"/>
    </row>
    <row r="20" spans="1:8">
      <c r="A20" s="42" t="s">
        <v>47</v>
      </c>
      <c r="B20" s="43" t="s">
        <v>48</v>
      </c>
      <c r="C20" s="44" t="s">
        <v>39</v>
      </c>
      <c r="D20" s="39">
        <v>1258.66</v>
      </c>
      <c r="E20" s="40">
        <f t="shared" si="0"/>
        <v>1271.2466</v>
      </c>
      <c r="F20" s="43" t="s">
        <v>40</v>
      </c>
      <c r="G20" s="45" t="s">
        <v>49</v>
      </c>
      <c r="H20" s="47"/>
    </row>
    <row r="21" spans="1:8">
      <c r="A21" s="46"/>
      <c r="B21" s="47"/>
      <c r="C21" s="44" t="s">
        <v>43</v>
      </c>
      <c r="D21" s="39">
        <v>1887.99</v>
      </c>
      <c r="E21" s="40">
        <f t="shared" si="0"/>
        <v>1906.8699</v>
      </c>
      <c r="F21" s="47"/>
      <c r="G21" s="48"/>
      <c r="H21" s="47"/>
    </row>
    <row r="22" spans="1:8">
      <c r="A22" s="46"/>
      <c r="B22" s="47"/>
      <c r="C22" s="44" t="s">
        <v>44</v>
      </c>
      <c r="D22" s="39">
        <v>1887.99</v>
      </c>
      <c r="E22" s="40">
        <f t="shared" si="0"/>
        <v>1906.8699</v>
      </c>
      <c r="F22" s="47"/>
      <c r="G22" s="48"/>
      <c r="H22" s="47"/>
    </row>
    <row r="23" spans="1:8">
      <c r="A23" s="46"/>
      <c r="B23" s="47"/>
      <c r="C23" s="44" t="s">
        <v>45</v>
      </c>
      <c r="D23" s="39">
        <v>1258.66</v>
      </c>
      <c r="E23" s="40">
        <f t="shared" si="0"/>
        <v>1271.2466</v>
      </c>
      <c r="F23" s="47"/>
      <c r="G23" s="48"/>
      <c r="H23" s="47"/>
    </row>
    <row r="24" spans="1:8">
      <c r="A24" s="46"/>
      <c r="B24" s="49"/>
      <c r="C24" s="44" t="s">
        <v>46</v>
      </c>
      <c r="D24" s="39">
        <v>629.33</v>
      </c>
      <c r="E24" s="40">
        <f t="shared" si="0"/>
        <v>635.6233</v>
      </c>
      <c r="F24" s="49"/>
      <c r="G24" s="50"/>
      <c r="H24" s="47"/>
    </row>
    <row r="25" spans="1:8">
      <c r="A25" s="46"/>
      <c r="B25" s="43" t="s">
        <v>38</v>
      </c>
      <c r="C25" s="44" t="s">
        <v>39</v>
      </c>
      <c r="D25" s="39">
        <v>61.8</v>
      </c>
      <c r="E25" s="40">
        <f t="shared" ref="E25:E34" si="1">D25*1.03+1</f>
        <v>64.654</v>
      </c>
      <c r="F25" s="43" t="s">
        <v>50</v>
      </c>
      <c r="G25" s="45" t="s">
        <v>51</v>
      </c>
      <c r="H25" s="47"/>
    </row>
    <row r="26" spans="1:8">
      <c r="A26" s="46"/>
      <c r="B26" s="47"/>
      <c r="C26" s="44" t="s">
        <v>43</v>
      </c>
      <c r="D26" s="39">
        <v>92.7</v>
      </c>
      <c r="E26" s="40">
        <f t="shared" si="1"/>
        <v>96.481</v>
      </c>
      <c r="F26" s="47"/>
      <c r="G26" s="48"/>
      <c r="H26" s="47"/>
    </row>
    <row r="27" spans="1:8">
      <c r="A27" s="46"/>
      <c r="B27" s="47"/>
      <c r="C27" s="44" t="s">
        <v>44</v>
      </c>
      <c r="D27" s="39">
        <v>92.7</v>
      </c>
      <c r="E27" s="40">
        <f t="shared" si="1"/>
        <v>96.481</v>
      </c>
      <c r="F27" s="47"/>
      <c r="G27" s="48"/>
      <c r="H27" s="47"/>
    </row>
    <row r="28" spans="1:8">
      <c r="A28" s="46"/>
      <c r="B28" s="47"/>
      <c r="C28" s="44" t="s">
        <v>45</v>
      </c>
      <c r="D28" s="39">
        <v>61.8</v>
      </c>
      <c r="E28" s="40">
        <f t="shared" si="1"/>
        <v>64.654</v>
      </c>
      <c r="F28" s="47"/>
      <c r="G28" s="48"/>
      <c r="H28" s="47"/>
    </row>
    <row r="29" spans="1:8">
      <c r="A29" s="46"/>
      <c r="B29" s="49"/>
      <c r="C29" s="44" t="s">
        <v>46</v>
      </c>
      <c r="D29" s="39">
        <v>30.9</v>
      </c>
      <c r="E29" s="40">
        <f t="shared" si="1"/>
        <v>32.827</v>
      </c>
      <c r="F29" s="49"/>
      <c r="G29" s="50"/>
      <c r="H29" s="47"/>
    </row>
    <row r="30" spans="1:8">
      <c r="A30" s="46"/>
      <c r="B30" s="43" t="s">
        <v>38</v>
      </c>
      <c r="C30" s="44" t="s">
        <v>39</v>
      </c>
      <c r="D30" s="39">
        <v>61.8</v>
      </c>
      <c r="E30" s="40">
        <f t="shared" si="1"/>
        <v>64.654</v>
      </c>
      <c r="F30" s="43" t="s">
        <v>50</v>
      </c>
      <c r="G30" s="45" t="s">
        <v>51</v>
      </c>
      <c r="H30" s="47"/>
    </row>
    <row r="31" spans="1:8">
      <c r="A31" s="46"/>
      <c r="B31" s="47"/>
      <c r="C31" s="44" t="s">
        <v>43</v>
      </c>
      <c r="D31" s="39">
        <v>92.7</v>
      </c>
      <c r="E31" s="40">
        <f t="shared" si="1"/>
        <v>96.481</v>
      </c>
      <c r="F31" s="47"/>
      <c r="G31" s="48"/>
      <c r="H31" s="47"/>
    </row>
    <row r="32" spans="1:8">
      <c r="A32" s="46"/>
      <c r="B32" s="47"/>
      <c r="C32" s="44" t="s">
        <v>44</v>
      </c>
      <c r="D32" s="39">
        <v>92.7</v>
      </c>
      <c r="E32" s="40">
        <f t="shared" si="1"/>
        <v>96.481</v>
      </c>
      <c r="F32" s="47"/>
      <c r="G32" s="48"/>
      <c r="H32" s="47"/>
    </row>
    <row r="33" spans="1:8">
      <c r="A33" s="46"/>
      <c r="B33" s="47"/>
      <c r="C33" s="44" t="s">
        <v>45</v>
      </c>
      <c r="D33" s="39">
        <v>61.8</v>
      </c>
      <c r="E33" s="40">
        <f t="shared" si="1"/>
        <v>64.654</v>
      </c>
      <c r="F33" s="47"/>
      <c r="G33" s="48"/>
      <c r="H33" s="47"/>
    </row>
    <row r="34" spans="1:8">
      <c r="A34" s="46"/>
      <c r="B34" s="49"/>
      <c r="C34" s="44" t="s">
        <v>46</v>
      </c>
      <c r="D34" s="39">
        <v>30.9</v>
      </c>
      <c r="E34" s="40">
        <f t="shared" si="1"/>
        <v>32.827</v>
      </c>
      <c r="F34" s="49"/>
      <c r="G34" s="50"/>
      <c r="H34" s="49"/>
    </row>
    <row r="35" spans="2:8">
      <c r="B35" s="38" t="s">
        <v>31</v>
      </c>
      <c r="C35" s="38"/>
      <c r="D35" s="39">
        <f>SUM(D15:D34)</f>
        <v>17380.22</v>
      </c>
      <c r="E35" s="40">
        <f>SUM(E15:E34)</f>
        <v>17577.6182</v>
      </c>
      <c r="F35" s="38"/>
      <c r="G35" s="41"/>
      <c r="H35" s="38"/>
    </row>
    <row r="36" spans="4:8">
      <c r="D36" s="51"/>
      <c r="E36" s="51"/>
      <c r="G36" s="52"/>
      <c r="H36"/>
    </row>
    <row r="37" spans="4:8">
      <c r="D37" s="51"/>
      <c r="E37" s="51"/>
      <c r="G37" s="52"/>
      <c r="H37"/>
    </row>
    <row r="38" spans="1:8">
      <c r="A38" s="42" t="s">
        <v>47</v>
      </c>
      <c r="B38" s="53" t="s">
        <v>52</v>
      </c>
      <c r="C38" s="53"/>
      <c r="D38" s="54">
        <v>638</v>
      </c>
      <c r="E38" s="54">
        <v>695</v>
      </c>
      <c r="F38" s="53"/>
      <c r="G38" s="55"/>
      <c r="H38" s="53" t="s">
        <v>42</v>
      </c>
    </row>
  </sheetData>
  <mergeCells count="27">
    <mergeCell ref="A1:K1"/>
    <mergeCell ref="A2:D2"/>
    <mergeCell ref="E2:K2"/>
    <mergeCell ref="A8:A10"/>
    <mergeCell ref="A15:A19"/>
    <mergeCell ref="A20:A34"/>
    <mergeCell ref="B8:B9"/>
    <mergeCell ref="B15:B19"/>
    <mergeCell ref="B20:B24"/>
    <mergeCell ref="B25:B29"/>
    <mergeCell ref="B30:B34"/>
    <mergeCell ref="C8:C10"/>
    <mergeCell ref="D8:D10"/>
    <mergeCell ref="F15:F19"/>
    <mergeCell ref="F20:F24"/>
    <mergeCell ref="F25:F29"/>
    <mergeCell ref="F30:F34"/>
    <mergeCell ref="G15:G19"/>
    <mergeCell ref="G20:G24"/>
    <mergeCell ref="G25:G29"/>
    <mergeCell ref="G30:G34"/>
    <mergeCell ref="H9:H10"/>
    <mergeCell ref="H15:H34"/>
    <mergeCell ref="J9:J10"/>
    <mergeCell ref="K9:K1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2025-03-19T05:45:01Z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20E5BFAFCACB47CF8D4070384D915381_13</vt:lpwstr>
  </property>
</Properties>
</file>