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<sst xmlns="http://schemas.openxmlformats.org/spreadsheetml/2006/main" count="50" uniqueCount="42">
  <si>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</si>
  <si>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</si>
  <si>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</si>
  <si>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2025/3/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</si>
  <si>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</si>
  <si>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新海通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</si>
  <si>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</si>
  <si>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</si>
  <si>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</si>
  <si>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</si>
  <si>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</si>
  <si>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</si>
  <si>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</si>
  <si>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</si>
  <si>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</si>
  <si>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</si>
  <si>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</si>
  <si>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</si>
  <si>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</si>
  <si>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</si>
  <si>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</si>
  <si>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</si>
  <si>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</si>
  <si>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</si>
  <si>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</si>
  <si>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</si>
  <si>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</si>
  <si>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</si>
  <si>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</si>
  <si>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</si>
  <si>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</si>
  <si>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0543-725</t>
  </si>
  <si>
    <t>600</t>
  </si>
  <si>
    <t>XS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</si>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</sst>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宋体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O11" sqref="O11"/>
    </sheetView>
  </sheetViews>
  <sheetFormatPr defaultColWidth="9" defaultRowHeight="15"/>
  <cols>
    <col min="1" max="1" width="9.625" style="2" customWidth="1"/>
    <col min="2" max="2" width="22.625" customWidth="1"/>
    <col min="3" max="3" width="10.375" customWidth="1"/>
    <col min="8" max="8" width="9.625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28.5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21" customHeight="1" spans="1:12">
      <c r="A8" s="32"/>
      <c r="B8" s="33" t="s">
        <v>30</v>
      </c>
      <c r="C8" s="34" t="s">
        <v>31</v>
      </c>
      <c r="D8" s="35" t="s">
        <v>32</v>
      </c>
      <c r="E8" s="36" t="s">
        <v>33</v>
      </c>
      <c r="F8" s="37">
        <v>22870</v>
      </c>
      <c r="G8" s="37">
        <f>F8*0.05</f>
        <v>1143.5</v>
      </c>
      <c r="H8" s="37">
        <f>F8+G8</f>
        <v>24013.5</v>
      </c>
      <c r="I8" s="55"/>
      <c r="J8" s="41"/>
      <c r="K8" s="41"/>
      <c r="L8" s="56"/>
    </row>
    <row r="9" s="1" customFormat="1" ht="21" customHeight="1" spans="1:12">
      <c r="A9" s="38"/>
      <c r="B9" s="39"/>
      <c r="C9" s="40"/>
      <c r="D9" s="41"/>
      <c r="E9" s="36" t="s">
        <v>34</v>
      </c>
      <c r="F9" s="37">
        <v>27130</v>
      </c>
      <c r="G9" s="37">
        <f t="shared" ref="G9:G16" si="0">F9*0.05</f>
        <v>1356.5</v>
      </c>
      <c r="H9" s="37">
        <f t="shared" ref="H9:H16" si="1">F9+G9</f>
        <v>28486.5</v>
      </c>
      <c r="I9" s="55"/>
      <c r="J9" s="41"/>
      <c r="K9" s="41"/>
      <c r="L9" s="56"/>
    </row>
    <row r="10" s="1" customFormat="1" ht="21" customHeight="1" spans="1:12">
      <c r="A10" s="38"/>
      <c r="B10" s="39"/>
      <c r="C10" s="40"/>
      <c r="D10" s="41"/>
      <c r="E10" s="36" t="s">
        <v>35</v>
      </c>
      <c r="F10" s="37">
        <v>16517</v>
      </c>
      <c r="G10" s="37">
        <f t="shared" si="0"/>
        <v>825.85</v>
      </c>
      <c r="H10" s="37">
        <f t="shared" si="1"/>
        <v>17342.85</v>
      </c>
      <c r="I10" s="55"/>
      <c r="J10" s="41"/>
      <c r="K10" s="41"/>
      <c r="L10" s="56"/>
    </row>
    <row r="11" s="1" customFormat="1" ht="21" customHeight="1" spans="1:12">
      <c r="A11" s="38"/>
      <c r="B11" s="39"/>
      <c r="C11" s="40"/>
      <c r="D11" s="41"/>
      <c r="E11" s="36" t="s">
        <v>36</v>
      </c>
      <c r="F11" s="37">
        <v>8221</v>
      </c>
      <c r="G11" s="37">
        <f t="shared" si="0"/>
        <v>411.05</v>
      </c>
      <c r="H11" s="37">
        <f t="shared" si="1"/>
        <v>8632.05</v>
      </c>
      <c r="I11" s="55"/>
      <c r="J11" s="41"/>
      <c r="K11" s="41"/>
      <c r="L11" s="56"/>
    </row>
    <row r="12" s="1" customFormat="1" ht="48" customHeight="1" spans="1:12">
      <c r="A12" s="42"/>
      <c r="B12" s="43" t="s">
        <v>37</v>
      </c>
      <c r="C12" s="44" t="s">
        <v>31</v>
      </c>
      <c r="D12" s="45" t="s">
        <v>32</v>
      </c>
      <c r="E12" s="46"/>
      <c r="F12" s="47">
        <f>SUM(F8:F11)</f>
        <v>74738</v>
      </c>
      <c r="G12" s="37">
        <f t="shared" si="0"/>
        <v>3736.9</v>
      </c>
      <c r="H12" s="37">
        <f t="shared" si="1"/>
        <v>78474.9</v>
      </c>
      <c r="I12" s="55"/>
      <c r="J12" s="41"/>
      <c r="K12" s="41"/>
      <c r="L12" s="56"/>
    </row>
    <row r="13" s="1" customFormat="1" ht="57" customHeight="1" spans="1:12">
      <c r="A13" s="42"/>
      <c r="B13" s="43" t="s">
        <v>38</v>
      </c>
      <c r="C13" s="44" t="s">
        <v>31</v>
      </c>
      <c r="D13" s="45" t="s">
        <v>32</v>
      </c>
      <c r="E13" s="46"/>
      <c r="F13" s="47">
        <f>SUM(F12:F12)</f>
        <v>74738</v>
      </c>
      <c r="G13" s="37">
        <f t="shared" si="0"/>
        <v>3736.9</v>
      </c>
      <c r="H13" s="37">
        <f t="shared" si="1"/>
        <v>78474.9</v>
      </c>
      <c r="I13" s="55"/>
      <c r="J13" s="41"/>
      <c r="K13" s="41"/>
      <c r="L13" s="56"/>
    </row>
    <row r="14" s="1" customFormat="1" ht="57" customHeight="1" spans="1:12">
      <c r="A14" s="42"/>
      <c r="B14" s="43" t="s">
        <v>39</v>
      </c>
      <c r="C14" s="44" t="s">
        <v>31</v>
      </c>
      <c r="D14" s="45" t="s">
        <v>32</v>
      </c>
      <c r="E14" s="46"/>
      <c r="F14" s="47">
        <f>SUM(F13:F13)</f>
        <v>74738</v>
      </c>
      <c r="G14" s="37">
        <f t="shared" si="0"/>
        <v>3736.9</v>
      </c>
      <c r="H14" s="37">
        <f t="shared" si="1"/>
        <v>78474.9</v>
      </c>
      <c r="I14" s="55"/>
      <c r="J14" s="41"/>
      <c r="K14" s="41"/>
      <c r="L14" s="56"/>
    </row>
    <row r="15" s="1" customFormat="1" ht="50" customHeight="1" spans="1:12">
      <c r="A15" s="42"/>
      <c r="B15" s="43" t="s">
        <v>40</v>
      </c>
      <c r="C15" s="44" t="s">
        <v>31</v>
      </c>
      <c r="D15" s="45" t="s">
        <v>32</v>
      </c>
      <c r="E15" s="46"/>
      <c r="F15" s="47">
        <f>SUM(F13:F13)</f>
        <v>74738</v>
      </c>
      <c r="G15" s="37">
        <f t="shared" si="0"/>
        <v>3736.9</v>
      </c>
      <c r="H15" s="37">
        <f t="shared" si="1"/>
        <v>78474.9</v>
      </c>
      <c r="I15" s="55"/>
      <c r="J15" s="41"/>
      <c r="K15" s="41"/>
      <c r="L15" s="56"/>
    </row>
    <row r="16" s="1" customFormat="1" ht="17" customHeight="1" spans="1:12">
      <c r="A16" s="48" t="s">
        <v>41</v>
      </c>
      <c r="B16" s="49"/>
      <c r="C16" s="49"/>
      <c r="D16" s="45"/>
      <c r="E16" s="49"/>
      <c r="F16" s="50">
        <f>SUM(F8:F15)</f>
        <v>373690</v>
      </c>
      <c r="G16" s="37">
        <f t="shared" si="0"/>
        <v>18684.5</v>
      </c>
      <c r="H16" s="37">
        <f t="shared" si="1"/>
        <v>392374.5</v>
      </c>
      <c r="I16" s="57"/>
      <c r="J16" s="57"/>
      <c r="K16" s="57"/>
      <c r="L16" s="57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5"/>
    <mergeCell ref="J8:J15"/>
    <mergeCell ref="K8:K15"/>
    <mergeCell ref="L8:L15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2025-03-18T10:54:27Z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756291C8FDEA40DB9EF9D58F455983A2_12</vt:lpwstr>
  </property>
</Properties>
</file>