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<sst xmlns="http://schemas.openxmlformats.org/spreadsheetml/2006/main" count="157" uniqueCount="88">
  <si>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</si>
  <si>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</si>
  <si>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</si>
  <si>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</si>
  <si>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SF3154137142031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</si>
  <si>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</si>
  <si>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</si>
  <si>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</si>
  <si>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</si>
  <si>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</si>
  <si>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</si>
  <si>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</si>
  <si>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</si>
  <si>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</si>
  <si>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</si>
  <si>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</si>
  <si>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</si>
  <si>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</si>
  <si>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</si>
  <si>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</si>
  <si>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</si>
  <si>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</si>
  <si>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</si>
  <si>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</si>
  <si>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</si>
  <si>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</si>
  <si>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</si>
  <si>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</si>
  <si>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</si>
  <si>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</si>
  <si>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76793-01 </t>
  </si>
  <si>
    <t>白色再生条码页洗标
(care label )</t>
  </si>
  <si>
    <t>5268-156</t>
  </si>
  <si>
    <t>400</t>
  </si>
  <si>
    <t>32</t>
  </si>
  <si>
    <t>1/2</t>
  </si>
  <si>
    <t>29.4</t>
  </si>
  <si>
    <t>29.8</t>
  </si>
  <si>
    <t>30*40*50</t>
  </si>
  <si>
    <t>34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</si>
  <si>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</si>
  <si>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</si>
  <si>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</si>
  <si>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</si>
  <si>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</si>
  <si>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</si>
  <si>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</si>
  <si>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</si>
  <si>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433</t>
  </si>
  <si>
    <t>800</t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</si>
  <si>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</si>
  <si>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</si>
  <si>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2/2</t>
  </si>
  <si>
    <t>39.5</t>
  </si>
  <si>
    <t>39.9</t>
  </si>
  <si>
    <t>合计</t>
  </si>
  <si>
    <t>NO:</t>
  </si>
  <si>
    <t>PO/NO:</t>
  </si>
  <si>
    <t>76793-01</t>
  </si>
  <si>
    <t>ARTICLE NO:</t>
  </si>
  <si>
    <t>COLOR:</t>
  </si>
  <si>
    <t>400/433/800</t>
  </si>
  <si>
    <t>QTY:</t>
  </si>
  <si>
    <t>156000pcs</t>
  </si>
  <si>
    <t>MADE IN CHINA</t>
  </si>
  <si>
    <t>RECALL</t>
  </si>
  <si>
    <t>36000pcs</t>
  </si>
  <si>
    <t>05268156433324</t>
  </si>
  <si>
    <t>05268156800324</t>
  </si>
  <si>
    <t>05268156400326</t>
  </si>
  <si>
    <t>05268156433348</t>
  </si>
  <si>
    <t>05268156800348</t>
  </si>
  <si>
    <t>05268156400340</t>
  </si>
  <si>
    <t>05268156433362</t>
  </si>
  <si>
    <t>05268156800362</t>
  </si>
  <si>
    <t>05268156400364</t>
  </si>
  <si>
    <t>05268156433386</t>
  </si>
  <si>
    <t>05268156800386</t>
  </si>
  <si>
    <t>05268156400388</t>
  </si>
  <si>
    <t>05268156433409</t>
  </si>
  <si>
    <t>05268156800409</t>
  </si>
  <si>
    <t>05268156400401</t>
  </si>
  <si>
    <t>05268156433423</t>
  </si>
  <si>
    <t>05268156800423</t>
  </si>
  <si>
    <t>05268156400425</t>
  </si>
  <si>
    <t>05268156433447</t>
  </si>
  <si>
    <t>05268156800447</t>
  </si>
  <si>
    <t>05268156400449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</si>
</sst>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2"/>
    <numFmt numFmtId="177" formatCode="\2/2"/>
    <numFmt numFmtId="178" formatCode="0_ "/>
    <numFmt numFmtId="179" formatCode="0_);[Red]\(0\)"/>
    <numFmt numFmtId="180" formatCode="yyyy\-mm\-dd"/>
    <numFmt numFmtId="181" formatCode="0.00_);[Red]\(0.00\)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80" fontId="12" fillId="0" borderId="1" xfId="49" applyNumberFormat="1" applyFont="1" applyFill="1" applyBorder="1" applyAlignment="1">
      <alignment horizontal="center" vertical="center" wrapText="1"/>
    </xf>
    <xf numFmtId="179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8" fontId="12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15" fontId="13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178" fontId="13" fillId="0" borderId="1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1" xfId="49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1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1" fontId="4" fillId="0" borderId="0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624205</xdr:colOff>
      <xdr:row>3</xdr:row>
      <xdr:rowOff>144145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67300" y="1146175"/>
          <a:ext cx="3367405" cy="144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0"/>
  <sheetViews>
    <sheetView tabSelected="1" workbookViewId="0">
      <selection activeCell="O35" sqref="O35"/>
    </sheetView>
  </sheetViews>
  <sheetFormatPr defaultColWidth="9" defaultRowHeight="12.75"/>
  <cols>
    <col min="1" max="1" width="8.375" style="9" customWidth="1"/>
    <col min="2" max="2" width="22.125" style="9" customWidth="1"/>
    <col min="3" max="16384" width="9" style="9"/>
  </cols>
  <sheetData>
    <row r="1" s="6" customFormat="1" ht="37" customHeight="1" spans="1:12">
      <c r="A1" s="10" t="s">
        <v>0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</row>
    <row r="2" s="6" customFormat="1" ht="26.25" spans="1:12">
      <c r="A2" s="10" t="s">
        <v>1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</row>
    <row r="3" s="7" customFormat="1" ht="27" spans="1:12">
      <c r="A3" s="13"/>
      <c r="B3" s="13"/>
      <c r="C3" s="13"/>
      <c r="D3" s="13" t="s">
        <v>2</v>
      </c>
      <c r="E3" s="14">
        <v>45738</v>
      </c>
      <c r="F3" s="14"/>
      <c r="G3" s="15"/>
      <c r="H3" s="16"/>
      <c r="I3" s="55"/>
      <c r="J3" s="56"/>
      <c r="K3" s="56"/>
      <c r="L3" s="13"/>
    </row>
    <row r="4" s="7" customFormat="1" ht="15.75" spans="1:12">
      <c r="A4" s="13"/>
      <c r="B4" s="13"/>
      <c r="C4" s="13"/>
      <c r="D4" s="17" t="s">
        <v>3</v>
      </c>
      <c r="E4" s="18" t="s">
        <v>4</v>
      </c>
      <c r="F4" s="18"/>
      <c r="G4" s="19"/>
      <c r="H4" s="20"/>
      <c r="I4" s="57"/>
      <c r="J4" s="58"/>
      <c r="K4" s="58"/>
      <c r="L4" s="57"/>
    </row>
    <row r="5" s="8" customFormat="1" ht="26.25" spans="1:19">
      <c r="A5" s="13"/>
      <c r="B5" s="17"/>
      <c r="C5" s="13"/>
      <c r="D5" s="13"/>
      <c r="E5" s="13" t="s">
        <v>5</v>
      </c>
      <c r="F5" s="13"/>
      <c r="G5" s="21"/>
      <c r="H5" s="16"/>
      <c r="I5" s="55"/>
      <c r="J5" s="56"/>
      <c r="K5" s="56"/>
      <c r="L5" s="13"/>
      <c r="Q5" s="7"/>
      <c r="R5" s="7"/>
      <c r="S5" s="7"/>
    </row>
    <row r="6" s="9" customFormat="1" ht="45" spans="1:12">
      <c r="A6" s="22" t="s">
        <v>6</v>
      </c>
      <c r="B6" s="23" t="s">
        <v>7</v>
      </c>
      <c r="C6" s="23" t="s">
        <v>8</v>
      </c>
      <c r="D6" s="24" t="s">
        <v>9</v>
      </c>
      <c r="E6" s="24" t="s">
        <v>10</v>
      </c>
      <c r="F6" s="25" t="s">
        <v>11</v>
      </c>
      <c r="G6" s="26" t="s">
        <v>12</v>
      </c>
      <c r="H6" s="27" t="s">
        <v>13</v>
      </c>
      <c r="I6" s="26" t="s">
        <v>14</v>
      </c>
      <c r="J6" s="26" t="s">
        <v>15</v>
      </c>
      <c r="K6" s="26" t="s">
        <v>16</v>
      </c>
      <c r="L6" s="23" t="s">
        <v>17</v>
      </c>
    </row>
    <row r="7" s="9" customFormat="1" ht="28.5" spans="1:12">
      <c r="A7" s="28" t="s">
        <v>18</v>
      </c>
      <c r="B7" s="29" t="s">
        <v>19</v>
      </c>
      <c r="C7" s="30" t="s">
        <v>20</v>
      </c>
      <c r="D7" s="31" t="s">
        <v>21</v>
      </c>
      <c r="E7" s="32" t="s">
        <v>22</v>
      </c>
      <c r="F7" s="33" t="s">
        <v>23</v>
      </c>
      <c r="G7" s="31" t="s">
        <v>24</v>
      </c>
      <c r="H7" s="34" t="s">
        <v>25</v>
      </c>
      <c r="I7" s="31" t="s">
        <v>26</v>
      </c>
      <c r="J7" s="31" t="s">
        <v>27</v>
      </c>
      <c r="K7" s="31" t="s">
        <v>28</v>
      </c>
      <c r="L7" s="29" t="s">
        <v>29</v>
      </c>
    </row>
    <row r="8" s="9" customFormat="1" ht="19" customHeight="1" spans="1:12">
      <c r="A8" s="35" t="s">
        <v>30</v>
      </c>
      <c r="B8" s="36" t="s">
        <v>31</v>
      </c>
      <c r="C8" s="37" t="s">
        <v>32</v>
      </c>
      <c r="D8" s="38" t="s">
        <v>33</v>
      </c>
      <c r="E8" s="39" t="s">
        <v>34</v>
      </c>
      <c r="F8" s="40">
        <v>720</v>
      </c>
      <c r="G8" s="40">
        <f>(F8*0.05)</f>
        <v>36</v>
      </c>
      <c r="H8" s="40">
        <f>SUM(F8:G8)</f>
        <v>756</v>
      </c>
      <c r="I8" s="59" t="s">
        <v>35</v>
      </c>
      <c r="J8" s="59" t="s">
        <v>36</v>
      </c>
      <c r="K8" s="59" t="s">
        <v>37</v>
      </c>
      <c r="L8" s="59" t="s">
        <v>38</v>
      </c>
    </row>
    <row r="9" s="9" customFormat="1" ht="19" customHeight="1" spans="1:12">
      <c r="A9" s="41"/>
      <c r="B9" s="42"/>
      <c r="C9" s="43"/>
      <c r="D9" s="44"/>
      <c r="E9" s="39" t="s">
        <v>39</v>
      </c>
      <c r="F9" s="40">
        <v>1320</v>
      </c>
      <c r="G9" s="40">
        <f t="shared" ref="G9:G40" si="0">(F9*0.05)</f>
        <v>66</v>
      </c>
      <c r="H9" s="40">
        <f t="shared" ref="H9:H50" si="1">SUM(F9:G9)</f>
        <v>1386</v>
      </c>
      <c r="I9" s="60"/>
      <c r="J9" s="60"/>
      <c r="K9" s="60"/>
      <c r="L9" s="60"/>
    </row>
    <row r="10" s="9" customFormat="1" ht="19" customHeight="1" spans="1:12">
      <c r="A10" s="41"/>
      <c r="B10" s="42"/>
      <c r="C10" s="43"/>
      <c r="D10" s="44"/>
      <c r="E10" s="39" t="s">
        <v>40</v>
      </c>
      <c r="F10" s="40">
        <v>2520</v>
      </c>
      <c r="G10" s="40">
        <f t="shared" si="0"/>
        <v>126</v>
      </c>
      <c r="H10" s="40">
        <f t="shared" si="1"/>
        <v>2646</v>
      </c>
      <c r="I10" s="60"/>
      <c r="J10" s="60"/>
      <c r="K10" s="60"/>
      <c r="L10" s="60"/>
    </row>
    <row r="11" s="9" customFormat="1" ht="19" customHeight="1" spans="1:12">
      <c r="A11" s="45"/>
      <c r="B11" s="46"/>
      <c r="C11" s="43"/>
      <c r="D11" s="44"/>
      <c r="E11" s="39" t="s">
        <v>41</v>
      </c>
      <c r="F11" s="40">
        <v>3000</v>
      </c>
      <c r="G11" s="40">
        <f t="shared" si="0"/>
        <v>150</v>
      </c>
      <c r="H11" s="40">
        <f t="shared" si="1"/>
        <v>3150</v>
      </c>
      <c r="I11" s="60"/>
      <c r="J11" s="60"/>
      <c r="K11" s="60"/>
      <c r="L11" s="60"/>
    </row>
    <row r="12" s="9" customFormat="1" ht="19" customHeight="1" spans="1:12">
      <c r="A12" s="45"/>
      <c r="B12" s="46"/>
      <c r="C12" s="43"/>
      <c r="D12" s="44"/>
      <c r="E12" s="39" t="s">
        <v>42</v>
      </c>
      <c r="F12" s="40">
        <v>2280</v>
      </c>
      <c r="G12" s="40">
        <f t="shared" si="0"/>
        <v>114</v>
      </c>
      <c r="H12" s="40">
        <f t="shared" si="1"/>
        <v>2394</v>
      </c>
      <c r="I12" s="60"/>
      <c r="J12" s="60"/>
      <c r="K12" s="60"/>
      <c r="L12" s="60"/>
    </row>
    <row r="13" s="9" customFormat="1" ht="19" customHeight="1" spans="1:12">
      <c r="A13" s="45"/>
      <c r="B13" s="46"/>
      <c r="C13" s="43"/>
      <c r="D13" s="44"/>
      <c r="E13" s="39" t="s">
        <v>43</v>
      </c>
      <c r="F13" s="40">
        <v>1320</v>
      </c>
      <c r="G13" s="40">
        <f t="shared" si="0"/>
        <v>66</v>
      </c>
      <c r="H13" s="40">
        <f t="shared" si="1"/>
        <v>1386</v>
      </c>
      <c r="I13" s="60"/>
      <c r="J13" s="60"/>
      <c r="K13" s="60"/>
      <c r="L13" s="60"/>
    </row>
    <row r="14" s="9" customFormat="1" ht="19" customHeight="1" spans="1:12">
      <c r="A14" s="45"/>
      <c r="B14" s="46"/>
      <c r="C14" s="43"/>
      <c r="D14" s="44"/>
      <c r="E14" s="39" t="s">
        <v>44</v>
      </c>
      <c r="F14" s="40">
        <v>840</v>
      </c>
      <c r="G14" s="40">
        <f t="shared" si="0"/>
        <v>42</v>
      </c>
      <c r="H14" s="40">
        <f t="shared" si="1"/>
        <v>882</v>
      </c>
      <c r="I14" s="60"/>
      <c r="J14" s="60"/>
      <c r="K14" s="60"/>
      <c r="L14" s="60"/>
    </row>
    <row r="15" s="9" customFormat="1" ht="32" customHeight="1" spans="1:12">
      <c r="A15" s="47" t="s">
        <v>30</v>
      </c>
      <c r="B15" s="48" t="s">
        <v>45</v>
      </c>
      <c r="C15" s="49" t="s">
        <v>32</v>
      </c>
      <c r="D15" s="50" t="s">
        <v>33</v>
      </c>
      <c r="E15" s="51"/>
      <c r="F15" s="52">
        <f>SUM(F8:F14)</f>
        <v>12000</v>
      </c>
      <c r="G15" s="40">
        <f t="shared" si="0"/>
        <v>600</v>
      </c>
      <c r="H15" s="40">
        <f t="shared" si="1"/>
        <v>12600</v>
      </c>
      <c r="I15" s="60"/>
      <c r="J15" s="60"/>
      <c r="K15" s="60"/>
      <c r="L15" s="60"/>
    </row>
    <row r="16" s="9" customFormat="1" ht="32" customHeight="1" spans="1:12">
      <c r="A16" s="47" t="s">
        <v>30</v>
      </c>
      <c r="B16" s="48" t="s">
        <v>46</v>
      </c>
      <c r="C16" s="49" t="s">
        <v>32</v>
      </c>
      <c r="D16" s="50" t="s">
        <v>33</v>
      </c>
      <c r="E16" s="50"/>
      <c r="F16" s="49">
        <f>SUM(F15:F15)</f>
        <v>12000</v>
      </c>
      <c r="G16" s="40">
        <f t="shared" si="0"/>
        <v>600</v>
      </c>
      <c r="H16" s="40">
        <f t="shared" si="1"/>
        <v>12600</v>
      </c>
      <c r="I16" s="60"/>
      <c r="J16" s="60"/>
      <c r="K16" s="60"/>
      <c r="L16" s="60"/>
    </row>
    <row r="17" s="9" customFormat="1" ht="32" customHeight="1" spans="1:12">
      <c r="A17" s="47" t="s">
        <v>30</v>
      </c>
      <c r="B17" s="48" t="s">
        <v>47</v>
      </c>
      <c r="C17" s="49" t="s">
        <v>32</v>
      </c>
      <c r="D17" s="50" t="s">
        <v>33</v>
      </c>
      <c r="E17" s="50"/>
      <c r="F17" s="49">
        <f>SUM(F16:F16)</f>
        <v>12000</v>
      </c>
      <c r="G17" s="40">
        <f t="shared" si="0"/>
        <v>600</v>
      </c>
      <c r="H17" s="40">
        <f t="shared" si="1"/>
        <v>12600</v>
      </c>
      <c r="I17" s="60"/>
      <c r="J17" s="60"/>
      <c r="K17" s="60"/>
      <c r="L17" s="60"/>
    </row>
    <row r="18" s="9" customFormat="1" ht="19" customHeight="1" spans="1:12">
      <c r="A18" s="35" t="s">
        <v>30</v>
      </c>
      <c r="B18" s="36" t="s">
        <v>31</v>
      </c>
      <c r="C18" s="37" t="s">
        <v>32</v>
      </c>
      <c r="D18" s="38" t="s">
        <v>48</v>
      </c>
      <c r="E18" s="39" t="s">
        <v>34</v>
      </c>
      <c r="F18" s="40">
        <v>960</v>
      </c>
      <c r="G18" s="40">
        <f t="shared" si="0"/>
        <v>48</v>
      </c>
      <c r="H18" s="40">
        <f t="shared" si="1"/>
        <v>1008</v>
      </c>
      <c r="I18" s="60"/>
      <c r="J18" s="60"/>
      <c r="K18" s="60"/>
      <c r="L18" s="60"/>
    </row>
    <row r="19" s="9" customFormat="1" ht="19" customHeight="1" spans="1:12">
      <c r="A19" s="41"/>
      <c r="B19" s="42"/>
      <c r="C19" s="43"/>
      <c r="D19" s="44"/>
      <c r="E19" s="39" t="s">
        <v>39</v>
      </c>
      <c r="F19" s="40">
        <v>1680</v>
      </c>
      <c r="G19" s="40">
        <f t="shared" si="0"/>
        <v>84</v>
      </c>
      <c r="H19" s="40">
        <f t="shared" si="1"/>
        <v>1764</v>
      </c>
      <c r="I19" s="60"/>
      <c r="J19" s="60"/>
      <c r="K19" s="60"/>
      <c r="L19" s="60"/>
    </row>
    <row r="20" s="9" customFormat="1" ht="19" customHeight="1" spans="1:12">
      <c r="A20" s="41"/>
      <c r="B20" s="42"/>
      <c r="C20" s="43"/>
      <c r="D20" s="44"/>
      <c r="E20" s="39" t="s">
        <v>40</v>
      </c>
      <c r="F20" s="40">
        <v>2760</v>
      </c>
      <c r="G20" s="40">
        <f t="shared" si="0"/>
        <v>138</v>
      </c>
      <c r="H20" s="40">
        <f t="shared" si="1"/>
        <v>2898</v>
      </c>
      <c r="I20" s="60"/>
      <c r="J20" s="60"/>
      <c r="K20" s="60"/>
      <c r="L20" s="60"/>
    </row>
    <row r="21" s="9" customFormat="1" ht="19" customHeight="1" spans="1:12">
      <c r="A21" s="45"/>
      <c r="B21" s="46"/>
      <c r="C21" s="43"/>
      <c r="D21" s="44"/>
      <c r="E21" s="39" t="s">
        <v>41</v>
      </c>
      <c r="F21" s="40">
        <v>2880</v>
      </c>
      <c r="G21" s="40">
        <f t="shared" si="0"/>
        <v>144</v>
      </c>
      <c r="H21" s="40">
        <f t="shared" si="1"/>
        <v>3024</v>
      </c>
      <c r="I21" s="60"/>
      <c r="J21" s="60"/>
      <c r="K21" s="60"/>
      <c r="L21" s="60"/>
    </row>
    <row r="22" s="9" customFormat="1" ht="19" customHeight="1" spans="1:12">
      <c r="A22" s="45"/>
      <c r="B22" s="46"/>
      <c r="C22" s="43"/>
      <c r="D22" s="44"/>
      <c r="E22" s="39" t="s">
        <v>42</v>
      </c>
      <c r="F22" s="40">
        <v>1800</v>
      </c>
      <c r="G22" s="40">
        <f t="shared" si="0"/>
        <v>90</v>
      </c>
      <c r="H22" s="40">
        <f t="shared" si="1"/>
        <v>1890</v>
      </c>
      <c r="I22" s="60"/>
      <c r="J22" s="60"/>
      <c r="K22" s="60"/>
      <c r="L22" s="60"/>
    </row>
    <row r="23" s="9" customFormat="1" ht="19" customHeight="1" spans="1:12">
      <c r="A23" s="45"/>
      <c r="B23" s="46"/>
      <c r="C23" s="43"/>
      <c r="D23" s="44"/>
      <c r="E23" s="39" t="s">
        <v>43</v>
      </c>
      <c r="F23" s="40">
        <v>1200</v>
      </c>
      <c r="G23" s="40">
        <f t="shared" si="0"/>
        <v>60</v>
      </c>
      <c r="H23" s="40">
        <f t="shared" si="1"/>
        <v>1260</v>
      </c>
      <c r="I23" s="60"/>
      <c r="J23" s="60"/>
      <c r="K23" s="60"/>
      <c r="L23" s="60"/>
    </row>
    <row r="24" s="9" customFormat="1" ht="19" customHeight="1" spans="1:12">
      <c r="A24" s="45"/>
      <c r="B24" s="46"/>
      <c r="C24" s="43"/>
      <c r="D24" s="44"/>
      <c r="E24" s="39" t="s">
        <v>44</v>
      </c>
      <c r="F24" s="40">
        <v>720</v>
      </c>
      <c r="G24" s="40">
        <f t="shared" si="0"/>
        <v>36</v>
      </c>
      <c r="H24" s="40">
        <f t="shared" si="1"/>
        <v>756</v>
      </c>
      <c r="I24" s="60"/>
      <c r="J24" s="60"/>
      <c r="K24" s="60"/>
      <c r="L24" s="60"/>
    </row>
    <row r="25" s="9" customFormat="1" ht="32" customHeight="1" spans="1:12">
      <c r="A25" s="47" t="s">
        <v>30</v>
      </c>
      <c r="B25" s="48" t="s">
        <v>45</v>
      </c>
      <c r="C25" s="49" t="s">
        <v>32</v>
      </c>
      <c r="D25" s="50" t="s">
        <v>48</v>
      </c>
      <c r="E25" s="51"/>
      <c r="F25" s="52">
        <f>SUM(F18:F24)</f>
        <v>12000</v>
      </c>
      <c r="G25" s="40">
        <f t="shared" si="0"/>
        <v>600</v>
      </c>
      <c r="H25" s="40">
        <f t="shared" si="1"/>
        <v>12600</v>
      </c>
      <c r="I25" s="60"/>
      <c r="J25" s="60"/>
      <c r="K25" s="60"/>
      <c r="L25" s="60"/>
    </row>
    <row r="26" s="9" customFormat="1" ht="32" customHeight="1" spans="1:12">
      <c r="A26" s="47" t="s">
        <v>30</v>
      </c>
      <c r="B26" s="48" t="s">
        <v>46</v>
      </c>
      <c r="C26" s="49" t="s">
        <v>32</v>
      </c>
      <c r="D26" s="50" t="s">
        <v>48</v>
      </c>
      <c r="E26" s="50"/>
      <c r="F26" s="49">
        <f>SUM(F25:F25)</f>
        <v>12000</v>
      </c>
      <c r="G26" s="40">
        <f t="shared" si="0"/>
        <v>600</v>
      </c>
      <c r="H26" s="40">
        <f t="shared" si="1"/>
        <v>12600</v>
      </c>
      <c r="I26" s="60"/>
      <c r="J26" s="60"/>
      <c r="K26" s="60"/>
      <c r="L26" s="60"/>
    </row>
    <row r="27" s="9" customFormat="1" ht="32" customHeight="1" spans="1:12">
      <c r="A27" s="47" t="s">
        <v>30</v>
      </c>
      <c r="B27" s="48" t="s">
        <v>47</v>
      </c>
      <c r="C27" s="49" t="s">
        <v>32</v>
      </c>
      <c r="D27" s="50" t="s">
        <v>48</v>
      </c>
      <c r="E27" s="50"/>
      <c r="F27" s="49">
        <f>SUM(F26:F26)</f>
        <v>12000</v>
      </c>
      <c r="G27" s="40">
        <f t="shared" si="0"/>
        <v>600</v>
      </c>
      <c r="H27" s="40">
        <f t="shared" si="1"/>
        <v>12600</v>
      </c>
      <c r="I27" s="60"/>
      <c r="J27" s="60"/>
      <c r="K27" s="60"/>
      <c r="L27" s="60"/>
    </row>
    <row r="28" s="9" customFormat="1" ht="19" customHeight="1" spans="1:12">
      <c r="A28" s="35" t="s">
        <v>30</v>
      </c>
      <c r="B28" s="36" t="s">
        <v>31</v>
      </c>
      <c r="C28" s="37" t="s">
        <v>32</v>
      </c>
      <c r="D28" s="38" t="s">
        <v>49</v>
      </c>
      <c r="E28" s="39" t="s">
        <v>34</v>
      </c>
      <c r="F28" s="40">
        <v>720</v>
      </c>
      <c r="G28" s="40">
        <f t="shared" si="0"/>
        <v>36</v>
      </c>
      <c r="H28" s="40">
        <f t="shared" si="1"/>
        <v>756</v>
      </c>
      <c r="I28" s="60"/>
      <c r="J28" s="60"/>
      <c r="K28" s="60"/>
      <c r="L28" s="60"/>
    </row>
    <row r="29" s="9" customFormat="1" ht="19" customHeight="1" spans="1:12">
      <c r="A29" s="41"/>
      <c r="B29" s="42"/>
      <c r="C29" s="43"/>
      <c r="D29" s="44"/>
      <c r="E29" s="39" t="s">
        <v>39</v>
      </c>
      <c r="F29" s="40">
        <v>1440</v>
      </c>
      <c r="G29" s="40">
        <f t="shared" si="0"/>
        <v>72</v>
      </c>
      <c r="H29" s="40">
        <f t="shared" si="1"/>
        <v>1512</v>
      </c>
      <c r="I29" s="60"/>
      <c r="J29" s="60"/>
      <c r="K29" s="60"/>
      <c r="L29" s="60"/>
    </row>
    <row r="30" s="9" customFormat="1" ht="19" customHeight="1" spans="1:12">
      <c r="A30" s="41"/>
      <c r="B30" s="42"/>
      <c r="C30" s="43"/>
      <c r="D30" s="44"/>
      <c r="E30" s="39" t="s">
        <v>40</v>
      </c>
      <c r="F30" s="40">
        <v>2520</v>
      </c>
      <c r="G30" s="40">
        <f t="shared" si="0"/>
        <v>126</v>
      </c>
      <c r="H30" s="40">
        <f t="shared" si="1"/>
        <v>2646</v>
      </c>
      <c r="I30" s="60"/>
      <c r="J30" s="60"/>
      <c r="K30" s="60"/>
      <c r="L30" s="60"/>
    </row>
    <row r="31" s="9" customFormat="1" ht="19" customHeight="1" spans="1:12">
      <c r="A31" s="45"/>
      <c r="B31" s="46"/>
      <c r="C31" s="43"/>
      <c r="D31" s="44"/>
      <c r="E31" s="39" t="s">
        <v>41</v>
      </c>
      <c r="F31" s="40">
        <v>2880</v>
      </c>
      <c r="G31" s="40">
        <f t="shared" si="0"/>
        <v>144</v>
      </c>
      <c r="H31" s="40">
        <f t="shared" si="1"/>
        <v>3024</v>
      </c>
      <c r="I31" s="60"/>
      <c r="J31" s="60"/>
      <c r="K31" s="60"/>
      <c r="L31" s="60"/>
    </row>
    <row r="32" s="9" customFormat="1" ht="19" customHeight="1" spans="1:12">
      <c r="A32" s="45"/>
      <c r="B32" s="46"/>
      <c r="C32" s="43"/>
      <c r="D32" s="44"/>
      <c r="E32" s="39" t="s">
        <v>42</v>
      </c>
      <c r="F32" s="40">
        <v>2160</v>
      </c>
      <c r="G32" s="40">
        <f t="shared" si="0"/>
        <v>108</v>
      </c>
      <c r="H32" s="40">
        <f t="shared" si="1"/>
        <v>2268</v>
      </c>
      <c r="I32" s="60"/>
      <c r="J32" s="60"/>
      <c r="K32" s="60"/>
      <c r="L32" s="60"/>
    </row>
    <row r="33" s="9" customFormat="1" ht="19" customHeight="1" spans="1:12">
      <c r="A33" s="45"/>
      <c r="B33" s="46"/>
      <c r="C33" s="43"/>
      <c r="D33" s="44"/>
      <c r="E33" s="39" t="s">
        <v>43</v>
      </c>
      <c r="F33" s="40">
        <v>1320</v>
      </c>
      <c r="G33" s="40">
        <f t="shared" si="0"/>
        <v>66</v>
      </c>
      <c r="H33" s="40">
        <f t="shared" si="1"/>
        <v>1386</v>
      </c>
      <c r="I33" s="60"/>
      <c r="J33" s="60"/>
      <c r="K33" s="60"/>
      <c r="L33" s="60"/>
    </row>
    <row r="34" s="9" customFormat="1" ht="19" customHeight="1" spans="1:12">
      <c r="A34" s="45"/>
      <c r="B34" s="46"/>
      <c r="C34" s="43"/>
      <c r="D34" s="44"/>
      <c r="E34" s="39" t="s">
        <v>44</v>
      </c>
      <c r="F34" s="40">
        <v>960</v>
      </c>
      <c r="G34" s="40">
        <f t="shared" si="0"/>
        <v>48</v>
      </c>
      <c r="H34" s="40">
        <f t="shared" si="1"/>
        <v>1008</v>
      </c>
      <c r="I34" s="60"/>
      <c r="J34" s="60"/>
      <c r="K34" s="60"/>
      <c r="L34" s="60"/>
    </row>
    <row r="35" s="9" customFormat="1" ht="32" customHeight="1" spans="1:12">
      <c r="A35" s="47" t="s">
        <v>30</v>
      </c>
      <c r="B35" s="48" t="s">
        <v>45</v>
      </c>
      <c r="C35" s="49" t="s">
        <v>32</v>
      </c>
      <c r="D35" s="50" t="s">
        <v>49</v>
      </c>
      <c r="E35" s="51"/>
      <c r="F35" s="52">
        <f>SUM(F28:F34)</f>
        <v>12000</v>
      </c>
      <c r="G35" s="40">
        <f t="shared" si="0"/>
        <v>600</v>
      </c>
      <c r="H35" s="40">
        <f t="shared" si="1"/>
        <v>12600</v>
      </c>
      <c r="I35" s="60"/>
      <c r="J35" s="60"/>
      <c r="K35" s="60"/>
      <c r="L35" s="60"/>
    </row>
    <row r="36" s="9" customFormat="1" ht="32" customHeight="1" spans="1:12">
      <c r="A36" s="47" t="s">
        <v>30</v>
      </c>
      <c r="B36" s="48" t="s">
        <v>46</v>
      </c>
      <c r="C36" s="49" t="s">
        <v>32</v>
      </c>
      <c r="D36" s="50" t="s">
        <v>49</v>
      </c>
      <c r="E36" s="50"/>
      <c r="F36" s="49">
        <f>SUM(F35:F35)</f>
        <v>12000</v>
      </c>
      <c r="G36" s="40">
        <f t="shared" si="0"/>
        <v>600</v>
      </c>
      <c r="H36" s="40">
        <f t="shared" si="1"/>
        <v>12600</v>
      </c>
      <c r="I36" s="60"/>
      <c r="J36" s="60"/>
      <c r="K36" s="60"/>
      <c r="L36" s="60"/>
    </row>
    <row r="37" s="9" customFormat="1" ht="32" customHeight="1" spans="1:12">
      <c r="A37" s="47" t="s">
        <v>30</v>
      </c>
      <c r="B37" s="48" t="s">
        <v>50</v>
      </c>
      <c r="C37" s="49" t="s">
        <v>32</v>
      </c>
      <c r="D37" s="50" t="s">
        <v>49</v>
      </c>
      <c r="E37" s="50"/>
      <c r="F37" s="49">
        <f>SUM(F36:F36)</f>
        <v>12000</v>
      </c>
      <c r="G37" s="40">
        <f t="shared" si="0"/>
        <v>600</v>
      </c>
      <c r="H37" s="40">
        <f t="shared" si="1"/>
        <v>12600</v>
      </c>
      <c r="I37" s="60"/>
      <c r="J37" s="60"/>
      <c r="K37" s="60"/>
      <c r="L37" s="60"/>
    </row>
    <row r="38" s="9" customFormat="1" ht="32" customHeight="1" spans="1:12">
      <c r="A38" s="47" t="s">
        <v>30</v>
      </c>
      <c r="B38" s="48" t="s">
        <v>47</v>
      </c>
      <c r="C38" s="49" t="s">
        <v>32</v>
      </c>
      <c r="D38" s="50" t="s">
        <v>49</v>
      </c>
      <c r="E38" s="50"/>
      <c r="F38" s="49">
        <f>SUM(F36:F36)</f>
        <v>12000</v>
      </c>
      <c r="G38" s="40">
        <f t="shared" si="0"/>
        <v>600</v>
      </c>
      <c r="H38" s="40">
        <f t="shared" si="1"/>
        <v>12600</v>
      </c>
      <c r="I38" s="61"/>
      <c r="J38" s="61"/>
      <c r="K38" s="61"/>
      <c r="L38" s="61"/>
    </row>
    <row r="39" s="9" customFormat="1" ht="29" customHeight="1" spans="1:12">
      <c r="A39" s="47" t="s">
        <v>30</v>
      </c>
      <c r="B39" s="48" t="s">
        <v>51</v>
      </c>
      <c r="C39" s="49" t="s">
        <v>32</v>
      </c>
      <c r="D39" s="50"/>
      <c r="E39" s="50"/>
      <c r="F39" s="49">
        <f>F15+F25+F35</f>
        <v>36000</v>
      </c>
      <c r="G39" s="40">
        <f t="shared" si="0"/>
        <v>1800</v>
      </c>
      <c r="H39" s="40">
        <f t="shared" si="1"/>
        <v>37800</v>
      </c>
      <c r="I39" s="62" t="s">
        <v>52</v>
      </c>
      <c r="J39" s="63" t="s">
        <v>53</v>
      </c>
      <c r="K39" s="63" t="s">
        <v>54</v>
      </c>
      <c r="L39" s="63" t="s">
        <v>38</v>
      </c>
    </row>
    <row r="40" s="9" customFormat="1" ht="15" spans="1:12">
      <c r="A40" s="53" t="s">
        <v>55</v>
      </c>
      <c r="B40" s="54"/>
      <c r="C40" s="54"/>
      <c r="D40" s="50"/>
      <c r="E40" s="54"/>
      <c r="F40" s="49">
        <f>SUM(F8:F39)</f>
        <v>192000</v>
      </c>
      <c r="G40" s="40">
        <f t="shared" si="0"/>
        <v>9600</v>
      </c>
      <c r="H40" s="40">
        <f t="shared" si="1"/>
        <v>201600</v>
      </c>
      <c r="I40" s="64"/>
      <c r="J40" s="64"/>
      <c r="K40" s="64"/>
      <c r="L40" s="64"/>
    </row>
  </sheetData>
  <mergeCells count="20">
    <mergeCell ref="A1:L1"/>
    <mergeCell ref="A2:L2"/>
    <mergeCell ref="E3:F3"/>
    <mergeCell ref="E4:F4"/>
    <mergeCell ref="A8:A14"/>
    <mergeCell ref="A18:A24"/>
    <mergeCell ref="A28:A34"/>
    <mergeCell ref="B8:B14"/>
    <mergeCell ref="B18:B24"/>
    <mergeCell ref="B28:B34"/>
    <mergeCell ref="C8:C14"/>
    <mergeCell ref="C18:C24"/>
    <mergeCell ref="C28:C34"/>
    <mergeCell ref="D8:D14"/>
    <mergeCell ref="D18:D24"/>
    <mergeCell ref="D28:D34"/>
    <mergeCell ref="I8:I38"/>
    <mergeCell ref="J8:J38"/>
    <mergeCell ref="K8:K38"/>
    <mergeCell ref="L8:L38"/>
  </mergeCells>
  <pageMargins left="0.75" right="0.75" top="1" bottom="1" header="0.5" footer="0.5"/>
  <pageSetup paperSize="9" scale="7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8:C32"/>
  <sheetViews>
    <sheetView topLeftCell="A16" workbookViewId="0">
      <selection activeCell="C33" sqref="C33"/>
    </sheetView>
  </sheetViews>
  <sheetFormatPr defaultColWidth="9" defaultRowHeight="13.5" outlineLevelCol="2"/>
  <cols>
    <col min="1" max="2" width="29.25" customWidth="1"/>
  </cols>
  <sheetData>
    <row r="8" customFormat="1" ht="63" customHeight="1" spans="1:2">
      <c r="A8" s="1" t="s">
        <v>56</v>
      </c>
      <c r="B8" s="2">
        <v>0.5</v>
      </c>
    </row>
    <row r="9" customFormat="1" ht="63" customHeight="1" spans="1:2">
      <c r="A9" s="1" t="s">
        <v>57</v>
      </c>
      <c r="B9" s="3" t="s">
        <v>58</v>
      </c>
    </row>
    <row r="10" customFormat="1" ht="63" customHeight="1" spans="1:2">
      <c r="A10" s="1" t="s">
        <v>59</v>
      </c>
      <c r="B10" s="3" t="s">
        <v>32</v>
      </c>
    </row>
    <row r="11" customFormat="1" ht="63" customHeight="1" spans="1:2">
      <c r="A11" s="1" t="s">
        <v>60</v>
      </c>
      <c r="B11" s="3" t="s">
        <v>61</v>
      </c>
    </row>
    <row r="12" customFormat="1" ht="63" customHeight="1" spans="1:2">
      <c r="A12" s="1" t="s">
        <v>62</v>
      </c>
      <c r="B12" s="3" t="s">
        <v>63</v>
      </c>
    </row>
    <row r="13" customFormat="1" ht="63" customHeight="1" spans="1:2">
      <c r="A13" s="1" t="s">
        <v>64</v>
      </c>
      <c r="B13" s="4" t="s">
        <v>65</v>
      </c>
    </row>
    <row r="16" customFormat="1" ht="63" customHeight="1" spans="1:2">
      <c r="A16" s="1" t="s">
        <v>56</v>
      </c>
      <c r="B16" s="5">
        <v>45658</v>
      </c>
    </row>
    <row r="17" customFormat="1" ht="63" customHeight="1" spans="1:2">
      <c r="A17" s="1" t="s">
        <v>57</v>
      </c>
      <c r="B17" s="3" t="s">
        <v>58</v>
      </c>
    </row>
    <row r="18" customFormat="1" ht="63" customHeight="1" spans="1:2">
      <c r="A18" s="1" t="s">
        <v>59</v>
      </c>
      <c r="B18" s="3" t="s">
        <v>32</v>
      </c>
    </row>
    <row r="19" customFormat="1" ht="63" customHeight="1" spans="1:2">
      <c r="A19" s="1" t="s">
        <v>60</v>
      </c>
      <c r="B19" s="3"/>
    </row>
    <row r="20" customFormat="1" ht="63" customHeight="1" spans="1:2">
      <c r="A20" s="1" t="s">
        <v>62</v>
      </c>
      <c r="B20" s="3" t="s">
        <v>66</v>
      </c>
    </row>
    <row r="21" customFormat="1" ht="63" customHeight="1" spans="1:2">
      <c r="A21" s="1" t="s">
        <v>64</v>
      </c>
      <c r="B21" s="4" t="s">
        <v>65</v>
      </c>
    </row>
    <row r="26" spans="1:3">
      <c r="A26" s="65" t="s">
        <v>67</v>
      </c>
      <c r="B26" s="65" t="s">
        <v>68</v>
      </c>
      <c r="C26" s="65" t="s">
        <v>69</v>
      </c>
    </row>
    <row r="27" spans="1:3">
      <c r="A27" s="65" t="s">
        <v>70</v>
      </c>
      <c r="B27" s="65" t="s">
        <v>71</v>
      </c>
      <c r="C27" s="65" t="s">
        <v>72</v>
      </c>
    </row>
    <row r="28" spans="1:3">
      <c r="A28" s="65" t="s">
        <v>73</v>
      </c>
      <c r="B28" s="65" t="s">
        <v>74</v>
      </c>
      <c r="C28" s="65" t="s">
        <v>75</v>
      </c>
    </row>
    <row r="29" spans="1:3">
      <c r="A29" s="65" t="s">
        <v>76</v>
      </c>
      <c r="B29" s="65" t="s">
        <v>77</v>
      </c>
      <c r="C29" s="65" t="s">
        <v>78</v>
      </c>
    </row>
    <row r="30" spans="1:3">
      <c r="A30" s="65" t="s">
        <v>79</v>
      </c>
      <c r="B30" s="65" t="s">
        <v>80</v>
      </c>
      <c r="C30" s="65" t="s">
        <v>81</v>
      </c>
    </row>
    <row r="31" spans="1:3">
      <c r="A31" s="65" t="s">
        <v>82</v>
      </c>
      <c r="B31" s="65" t="s">
        <v>83</v>
      </c>
      <c r="C31" s="65" t="s">
        <v>84</v>
      </c>
    </row>
    <row r="32" spans="1:3">
      <c r="A32" s="65" t="s">
        <v>85</v>
      </c>
      <c r="B32" s="65" t="s">
        <v>86</v>
      </c>
      <c r="C32" s="65" t="s">
        <v>87</v>
      </c>
    </row>
  </sheetData>
  <pageMargins left="0.75" right="0.75" top="1" bottom="1" header="0.5" footer="0.5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2025-03-13T04:20:00Z</dcterms:created>
  <dcterms:modified xsi:type="dcterms:W3CDTF">2025-03-22T06:32:36Z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BA5E32D6FDEE4062A593E66BEB91A15F_11</vt:lpwstr>
  </property>
  <property fmtid="{D5CDD505-2E9C-101B-9397-08002B2CF9AE}" pid="3" name="KSOProductBuildVer">
    <vt:lpwstr>2052-12.1.0.20305</vt:lpwstr>
  </property>
</Properties>
</file>