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<sst xmlns="http://schemas.openxmlformats.org/spreadsheetml/2006/main" count="150" uniqueCount="61">
  <si>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</si>
  <si>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</si>
  <si>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</si>
  <si>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季睿怡13857785223浙江省温州市鹿城区滨江街道瓯江路269瓯江峯汇17-19幢(商铺)欣悦贸易有限公司 中通73547949468443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</si>
  <si>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</si>
  <si>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</si>
  <si>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</si>
  <si>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</si>
  <si>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</si>
  <si>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</si>
  <si>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</si>
  <si>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</si>
  <si>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</si>
  <si>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</si>
  <si>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</si>
  <si>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</si>
  <si>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</si>
  <si>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</si>
  <si>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</si>
  <si>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</si>
  <si>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</si>
  <si>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</si>
  <si>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</si>
  <si>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</si>
  <si>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</si>
  <si>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P25030152</t>
  </si>
  <si>
    <t xml:space="preserve">21 AULTH09845                                     </t>
  </si>
  <si>
    <t xml:space="preserve">S25030060 </t>
  </si>
  <si>
    <t>F3271AX</t>
  </si>
  <si>
    <t>1</t>
  </si>
  <si>
    <t>36*35*21</t>
  </si>
  <si>
    <t>F3273AX</t>
  </si>
  <si>
    <t>F3279AX</t>
  </si>
  <si>
    <t>F3282AX</t>
  </si>
  <si>
    <t>2</t>
  </si>
  <si>
    <t>F3356AX</t>
  </si>
  <si>
    <t>F3358AX</t>
  </si>
  <si>
    <t>总计</t>
  </si>
  <si>
    <t>颜色</t>
  </si>
  <si>
    <t>尺码</t>
  </si>
  <si>
    <t>生产数</t>
  </si>
  <si>
    <t>PO号</t>
  </si>
  <si>
    <t>款号</t>
  </si>
  <si>
    <t>BN61 - BROWN</t>
  </si>
  <si>
    <t>有价格</t>
  </si>
  <si>
    <t>1597398/1597399/1597400/1597401/1597402/1597403/1597404/1597405/1597406/1597407/1597408/1597409/1597410/1597411/1597412/1597413/1597415</t>
  </si>
  <si>
    <t>BG201 - VISON</t>
  </si>
  <si>
    <t>1597868/1597869/1597870/1597871/1597872/1597873/1597874/1597875/1597876/1597877/1597878/1597879/1597880/1597881/1597882/1597884/1597885/1597886/1597888</t>
  </si>
  <si>
    <t>无价格</t>
  </si>
  <si>
    <t>BK27 - BLACK</t>
  </si>
  <si>
    <t>1597868/1597869/1597870/1597871/1597872/1597873/1597874/1597875/1597876/1597877/1597878/1597879/1597880/1597881/1597882/1597884/1597885/1597886/1597887</t>
  </si>
  <si>
    <t>BN64 - TABA</t>
  </si>
  <si>
    <t>1597868/1597869/1597870/1597871/1597872/1597873/1597874/1597875/1597876/1597877/1597878/1597879/1597880/1597881/1597882/1597884/1597885/1597886</t>
  </si>
  <si>
    <t>1597823/1597824/1597826/1597827/1597829/1597830/1597832/1597833/1597835/1597837/1597839/1597840/1597841/1597842/1597843/1597844/1597845/1597847</t>
  </si>
  <si>
    <t>BN66 - D.BROWN</t>
  </si>
  <si>
    <t>1597982/1597983/1597986/1597986/1597987/1597988/1597989</t>
  </si>
  <si>
    <t>1597849/1597850/1597851/1597852/1597853/1597854/1597855/1597856/1597857/1597858/1597859/1597860/1597861/1597862/1597863/1597864/1597866/1597867</t>
  </si>
  <si>
    <t>KR1 - KARMA</t>
  </si>
  <si>
    <t>1597975/1597976/1597977/1597977/1597978</t>
  </si>
  <si>
    <t>第一箱</t>
  </si>
  <si>
    <t>第二箱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</si>
</sst>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selection activeCell="A1" sqref="A1:K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1">
        <v>3523</v>
      </c>
      <c r="F8" s="32"/>
      <c r="G8" s="32">
        <v>3648</v>
      </c>
      <c r="H8" s="32" t="s">
        <v>29</v>
      </c>
      <c r="I8" s="32"/>
      <c r="J8" s="32">
        <v>11.4</v>
      </c>
      <c r="K8" s="32" t="s">
        <v>30</v>
      </c>
    </row>
    <row r="9" ht="15" spans="1:11">
      <c r="A9" s="33"/>
      <c r="B9" s="34"/>
      <c r="C9" s="35"/>
      <c r="D9" s="30" t="s">
        <v>31</v>
      </c>
      <c r="E9" s="31">
        <v>3131</v>
      </c>
      <c r="F9" s="32"/>
      <c r="G9" s="32">
        <v>3245</v>
      </c>
      <c r="H9" s="32"/>
      <c r="I9" s="32"/>
      <c r="J9" s="32"/>
      <c r="K9" s="32"/>
    </row>
    <row r="10" ht="15" spans="1:11">
      <c r="A10" s="33"/>
      <c r="B10" s="34"/>
      <c r="C10" s="35"/>
      <c r="D10" s="30" t="s">
        <v>32</v>
      </c>
      <c r="E10" s="31">
        <v>3538</v>
      </c>
      <c r="F10" s="32"/>
      <c r="G10" s="32">
        <v>3664</v>
      </c>
      <c r="H10" s="32"/>
      <c r="I10" s="32"/>
      <c r="J10" s="32"/>
      <c r="K10" s="32"/>
    </row>
    <row r="11" ht="15" spans="1:11">
      <c r="A11" s="33"/>
      <c r="B11" s="34"/>
      <c r="C11" s="35"/>
      <c r="D11" s="30" t="s">
        <v>33</v>
      </c>
      <c r="E11" s="31">
        <v>4213</v>
      </c>
      <c r="F11" s="32"/>
      <c r="G11" s="32">
        <v>4369</v>
      </c>
      <c r="H11" s="36" t="s">
        <v>34</v>
      </c>
      <c r="I11" s="32"/>
      <c r="J11" s="36">
        <v>12.5</v>
      </c>
      <c r="K11" s="36" t="s">
        <v>30</v>
      </c>
    </row>
    <row r="12" ht="15" spans="1:11">
      <c r="A12" s="33"/>
      <c r="B12" s="34"/>
      <c r="C12" s="35"/>
      <c r="D12" s="30" t="s">
        <v>35</v>
      </c>
      <c r="E12" s="31">
        <v>5145</v>
      </c>
      <c r="F12" s="32"/>
      <c r="G12" s="32">
        <v>5319</v>
      </c>
      <c r="H12" s="37"/>
      <c r="I12" s="32"/>
      <c r="J12" s="37"/>
      <c r="K12" s="37"/>
    </row>
    <row r="13" ht="15" spans="1:11">
      <c r="A13" s="38"/>
      <c r="B13" s="39"/>
      <c r="C13" s="40"/>
      <c r="D13" s="30" t="s">
        <v>36</v>
      </c>
      <c r="E13" s="31">
        <v>1952</v>
      </c>
      <c r="F13" s="32"/>
      <c r="G13" s="32">
        <v>2020</v>
      </c>
      <c r="H13" s="41"/>
      <c r="I13" s="32"/>
      <c r="J13" s="41"/>
      <c r="K13" s="41"/>
    </row>
    <row r="14" spans="1:11">
      <c r="A14" s="42" t="s">
        <v>37</v>
      </c>
      <c r="B14" s="42"/>
      <c r="C14" s="42"/>
      <c r="D14" s="42"/>
      <c r="E14" s="42">
        <f>SUM(E8:E13)</f>
        <v>21502</v>
      </c>
      <c r="F14" s="42"/>
      <c r="G14" s="42">
        <f>SUM(G8:G13)</f>
        <v>22265</v>
      </c>
      <c r="H14" s="43">
        <v>2</v>
      </c>
      <c r="I14" s="42"/>
      <c r="J14" s="42">
        <f>SUM(J8:J13)</f>
        <v>23.9</v>
      </c>
      <c r="K14" s="42"/>
    </row>
    <row r="17" spans="1:15">
      <c r="A17" s="44" t="s">
        <v>38</v>
      </c>
      <c r="B17" s="44" t="s">
        <v>39</v>
      </c>
      <c r="C17" s="45" t="s">
        <v>18</v>
      </c>
      <c r="D17" s="46" t="s">
        <v>40</v>
      </c>
      <c r="E17" s="44"/>
      <c r="F17" s="44" t="s">
        <v>41</v>
      </c>
      <c r="G17" s="44" t="s">
        <v>42</v>
      </c>
      <c r="H17" s="47"/>
      <c r="I17" s="44" t="s">
        <v>38</v>
      </c>
      <c r="J17" s="44" t="s">
        <v>39</v>
      </c>
      <c r="K17" s="45" t="s">
        <v>18</v>
      </c>
      <c r="L17" s="46" t="s">
        <v>40</v>
      </c>
      <c r="M17" s="44"/>
      <c r="N17" s="44" t="s">
        <v>41</v>
      </c>
      <c r="O17" s="44" t="s">
        <v>42</v>
      </c>
    </row>
    <row r="18" spans="1:15">
      <c r="A18" s="48" t="s">
        <v>43</v>
      </c>
      <c r="B18" s="49">
        <v>80</v>
      </c>
      <c r="C18" s="45">
        <v>287.37</v>
      </c>
      <c r="D18" s="46">
        <f t="shared" ref="D18:D37" si="0">C18*1.03+1</f>
        <v>296.9911</v>
      </c>
      <c r="E18" s="48" t="s">
        <v>44</v>
      </c>
      <c r="F18" s="48" t="s">
        <v>45</v>
      </c>
      <c r="G18" s="48" t="s">
        <v>28</v>
      </c>
      <c r="H18" s="47"/>
      <c r="I18" s="48" t="s">
        <v>46</v>
      </c>
      <c r="J18" s="49">
        <v>80</v>
      </c>
      <c r="K18" s="45">
        <v>241.02</v>
      </c>
      <c r="L18" s="46">
        <f t="shared" ref="L18:L47" si="1">K18*1.03+1</f>
        <v>249.2506</v>
      </c>
      <c r="M18" s="48" t="s">
        <v>44</v>
      </c>
      <c r="N18" s="48" t="s">
        <v>47</v>
      </c>
      <c r="O18" s="48" t="s">
        <v>33</v>
      </c>
    </row>
    <row r="19" spans="1:15">
      <c r="A19" s="50"/>
      <c r="B19" s="49">
        <v>85</v>
      </c>
      <c r="C19" s="45">
        <v>287.37</v>
      </c>
      <c r="D19" s="46">
        <f t="shared" si="0"/>
        <v>296.9911</v>
      </c>
      <c r="E19" s="50"/>
      <c r="F19" s="50"/>
      <c r="G19" s="50"/>
      <c r="H19" s="47"/>
      <c r="I19" s="50"/>
      <c r="J19" s="49">
        <v>85</v>
      </c>
      <c r="K19" s="45">
        <v>241.02</v>
      </c>
      <c r="L19" s="46">
        <f t="shared" si="1"/>
        <v>249.2506</v>
      </c>
      <c r="M19" s="50"/>
      <c r="N19" s="50"/>
      <c r="O19" s="50"/>
    </row>
    <row r="20" spans="1:15">
      <c r="A20" s="50"/>
      <c r="B20" s="49">
        <v>90</v>
      </c>
      <c r="C20" s="45">
        <v>287.37</v>
      </c>
      <c r="D20" s="46">
        <f t="shared" si="0"/>
        <v>296.9911</v>
      </c>
      <c r="E20" s="50"/>
      <c r="F20" s="50"/>
      <c r="G20" s="50"/>
      <c r="H20" s="47"/>
      <c r="I20" s="50"/>
      <c r="J20" s="49">
        <v>90</v>
      </c>
      <c r="K20" s="45">
        <v>241.02</v>
      </c>
      <c r="L20" s="46">
        <f t="shared" si="1"/>
        <v>249.2506</v>
      </c>
      <c r="M20" s="50"/>
      <c r="N20" s="50"/>
      <c r="O20" s="50"/>
    </row>
    <row r="21" spans="1:15">
      <c r="A21" s="50"/>
      <c r="B21" s="49">
        <v>95</v>
      </c>
      <c r="C21" s="45">
        <v>287.37</v>
      </c>
      <c r="D21" s="46">
        <f t="shared" si="0"/>
        <v>296.9911</v>
      </c>
      <c r="E21" s="50"/>
      <c r="F21" s="50"/>
      <c r="G21" s="50"/>
      <c r="H21" s="47"/>
      <c r="I21" s="50"/>
      <c r="J21" s="49">
        <v>95</v>
      </c>
      <c r="K21" s="45">
        <v>241.02</v>
      </c>
      <c r="L21" s="46">
        <f t="shared" si="1"/>
        <v>249.2506</v>
      </c>
      <c r="M21" s="50"/>
      <c r="N21" s="50"/>
      <c r="O21" s="50"/>
    </row>
    <row r="22" spans="1:15">
      <c r="A22" s="51"/>
      <c r="B22" s="49">
        <v>100</v>
      </c>
      <c r="C22" s="45">
        <v>287.37</v>
      </c>
      <c r="D22" s="46">
        <f t="shared" si="0"/>
        <v>296.9911</v>
      </c>
      <c r="E22" s="51"/>
      <c r="F22" s="51"/>
      <c r="G22" s="50"/>
      <c r="H22" s="47"/>
      <c r="I22" s="51"/>
      <c r="J22" s="49">
        <v>100</v>
      </c>
      <c r="K22" s="45">
        <v>241.02</v>
      </c>
      <c r="L22" s="46">
        <f t="shared" si="1"/>
        <v>249.2506</v>
      </c>
      <c r="M22" s="51"/>
      <c r="N22" s="51"/>
      <c r="O22" s="50"/>
    </row>
    <row r="23" spans="1:15">
      <c r="A23" s="48" t="s">
        <v>43</v>
      </c>
      <c r="B23" s="49">
        <v>80</v>
      </c>
      <c r="C23" s="45">
        <v>15.45</v>
      </c>
      <c r="D23" s="46">
        <f t="shared" si="0"/>
        <v>16.9135</v>
      </c>
      <c r="E23" s="48" t="s">
        <v>48</v>
      </c>
      <c r="F23" s="48">
        <v>1597414</v>
      </c>
      <c r="G23" s="50"/>
      <c r="H23" s="47"/>
      <c r="I23" s="48" t="s">
        <v>46</v>
      </c>
      <c r="J23" s="49">
        <v>80</v>
      </c>
      <c r="K23" s="45">
        <v>15.45</v>
      </c>
      <c r="L23" s="46">
        <f t="shared" si="1"/>
        <v>16.9135</v>
      </c>
      <c r="M23" s="48" t="s">
        <v>48</v>
      </c>
      <c r="N23" s="48">
        <v>1597883</v>
      </c>
      <c r="O23" s="50"/>
    </row>
    <row r="24" spans="1:15">
      <c r="A24" s="50"/>
      <c r="B24" s="49">
        <v>85</v>
      </c>
      <c r="C24" s="45">
        <v>15.45</v>
      </c>
      <c r="D24" s="46">
        <f t="shared" si="0"/>
        <v>16.9135</v>
      </c>
      <c r="E24" s="50"/>
      <c r="F24" s="50"/>
      <c r="G24" s="50"/>
      <c r="H24" s="47"/>
      <c r="I24" s="50"/>
      <c r="J24" s="49">
        <v>85</v>
      </c>
      <c r="K24" s="45">
        <v>15.45</v>
      </c>
      <c r="L24" s="46">
        <f t="shared" si="1"/>
        <v>16.9135</v>
      </c>
      <c r="M24" s="50"/>
      <c r="N24" s="50"/>
      <c r="O24" s="50"/>
    </row>
    <row r="25" spans="1:15">
      <c r="A25" s="50"/>
      <c r="B25" s="49">
        <v>90</v>
      </c>
      <c r="C25" s="45">
        <v>15.45</v>
      </c>
      <c r="D25" s="46">
        <f t="shared" si="0"/>
        <v>16.9135</v>
      </c>
      <c r="E25" s="50"/>
      <c r="F25" s="50"/>
      <c r="G25" s="50"/>
      <c r="H25" s="47"/>
      <c r="I25" s="50"/>
      <c r="J25" s="49">
        <v>90</v>
      </c>
      <c r="K25" s="45">
        <v>15.45</v>
      </c>
      <c r="L25" s="46">
        <f t="shared" si="1"/>
        <v>16.9135</v>
      </c>
      <c r="M25" s="50"/>
      <c r="N25" s="50"/>
      <c r="O25" s="50"/>
    </row>
    <row r="26" spans="1:15">
      <c r="A26" s="50"/>
      <c r="B26" s="49">
        <v>95</v>
      </c>
      <c r="C26" s="45">
        <v>15.45</v>
      </c>
      <c r="D26" s="46">
        <f t="shared" si="0"/>
        <v>16.9135</v>
      </c>
      <c r="E26" s="50"/>
      <c r="F26" s="50"/>
      <c r="G26" s="50"/>
      <c r="H26" s="47"/>
      <c r="I26" s="50"/>
      <c r="J26" s="49">
        <v>95</v>
      </c>
      <c r="K26" s="45">
        <v>15.45</v>
      </c>
      <c r="L26" s="46">
        <f t="shared" si="1"/>
        <v>16.9135</v>
      </c>
      <c r="M26" s="50"/>
      <c r="N26" s="50"/>
      <c r="O26" s="50"/>
    </row>
    <row r="27" spans="1:15">
      <c r="A27" s="51"/>
      <c r="B27" s="49">
        <v>100</v>
      </c>
      <c r="C27" s="45">
        <v>15.45</v>
      </c>
      <c r="D27" s="46">
        <f t="shared" si="0"/>
        <v>16.9135</v>
      </c>
      <c r="E27" s="51"/>
      <c r="F27" s="51"/>
      <c r="G27" s="50"/>
      <c r="H27" s="47"/>
      <c r="I27" s="51"/>
      <c r="J27" s="49">
        <v>100</v>
      </c>
      <c r="K27" s="45">
        <v>15.45</v>
      </c>
      <c r="L27" s="46">
        <f t="shared" si="1"/>
        <v>16.9135</v>
      </c>
      <c r="M27" s="51"/>
      <c r="N27" s="51"/>
      <c r="O27" s="50"/>
    </row>
    <row r="28" spans="1:15">
      <c r="A28" s="48" t="s">
        <v>49</v>
      </c>
      <c r="B28" s="49">
        <v>80</v>
      </c>
      <c r="C28" s="45">
        <v>381.1</v>
      </c>
      <c r="D28" s="46">
        <f t="shared" si="0"/>
        <v>393.533</v>
      </c>
      <c r="E28" s="48" t="s">
        <v>44</v>
      </c>
      <c r="F28" s="48" t="s">
        <v>45</v>
      </c>
      <c r="G28" s="50"/>
      <c r="H28" s="47"/>
      <c r="I28" s="48" t="s">
        <v>49</v>
      </c>
      <c r="J28" s="49">
        <v>80</v>
      </c>
      <c r="K28" s="45">
        <v>303.85</v>
      </c>
      <c r="L28" s="46">
        <f t="shared" si="1"/>
        <v>313.9655</v>
      </c>
      <c r="M28" s="48" t="s">
        <v>44</v>
      </c>
      <c r="N28" s="48" t="s">
        <v>50</v>
      </c>
      <c r="O28" s="50"/>
    </row>
    <row r="29" spans="1:15">
      <c r="A29" s="50"/>
      <c r="B29" s="49">
        <v>85</v>
      </c>
      <c r="C29" s="45">
        <v>381.1</v>
      </c>
      <c r="D29" s="46">
        <f t="shared" si="0"/>
        <v>393.533</v>
      </c>
      <c r="E29" s="50"/>
      <c r="F29" s="50"/>
      <c r="G29" s="50"/>
      <c r="H29" s="47"/>
      <c r="I29" s="50"/>
      <c r="J29" s="49">
        <v>85</v>
      </c>
      <c r="K29" s="45">
        <v>303.85</v>
      </c>
      <c r="L29" s="46">
        <f t="shared" si="1"/>
        <v>313.9655</v>
      </c>
      <c r="M29" s="50"/>
      <c r="N29" s="50"/>
      <c r="O29" s="50"/>
    </row>
    <row r="30" spans="1:15">
      <c r="A30" s="50"/>
      <c r="B30" s="49">
        <v>90</v>
      </c>
      <c r="C30" s="45">
        <v>381.1</v>
      </c>
      <c r="D30" s="46">
        <f t="shared" si="0"/>
        <v>393.533</v>
      </c>
      <c r="E30" s="50"/>
      <c r="F30" s="50"/>
      <c r="G30" s="50"/>
      <c r="H30" s="47"/>
      <c r="I30" s="50"/>
      <c r="J30" s="49">
        <v>90</v>
      </c>
      <c r="K30" s="45">
        <v>303.85</v>
      </c>
      <c r="L30" s="46">
        <f t="shared" si="1"/>
        <v>313.9655</v>
      </c>
      <c r="M30" s="50"/>
      <c r="N30" s="50"/>
      <c r="O30" s="50"/>
    </row>
    <row r="31" spans="1:15">
      <c r="A31" s="50"/>
      <c r="B31" s="49">
        <v>95</v>
      </c>
      <c r="C31" s="45">
        <v>381.1</v>
      </c>
      <c r="D31" s="46">
        <f t="shared" si="0"/>
        <v>393.533</v>
      </c>
      <c r="E31" s="50"/>
      <c r="F31" s="50"/>
      <c r="G31" s="50"/>
      <c r="H31" s="47"/>
      <c r="I31" s="50"/>
      <c r="J31" s="49">
        <v>95</v>
      </c>
      <c r="K31" s="45">
        <v>303.85</v>
      </c>
      <c r="L31" s="46">
        <f t="shared" si="1"/>
        <v>313.9655</v>
      </c>
      <c r="M31" s="50"/>
      <c r="N31" s="50"/>
      <c r="O31" s="50"/>
    </row>
    <row r="32" spans="1:15">
      <c r="A32" s="51"/>
      <c r="B32" s="49">
        <v>100</v>
      </c>
      <c r="C32" s="45">
        <v>381.1</v>
      </c>
      <c r="D32" s="46">
        <f t="shared" si="0"/>
        <v>393.533</v>
      </c>
      <c r="E32" s="51"/>
      <c r="F32" s="51"/>
      <c r="G32" s="50"/>
      <c r="H32" s="47"/>
      <c r="I32" s="51"/>
      <c r="J32" s="49">
        <v>100</v>
      </c>
      <c r="K32" s="45">
        <v>303.85</v>
      </c>
      <c r="L32" s="46">
        <f t="shared" si="1"/>
        <v>313.9655</v>
      </c>
      <c r="M32" s="51"/>
      <c r="N32" s="51"/>
      <c r="O32" s="50"/>
    </row>
    <row r="33" spans="1:15">
      <c r="A33" s="48" t="s">
        <v>49</v>
      </c>
      <c r="B33" s="49">
        <v>80</v>
      </c>
      <c r="C33" s="45">
        <v>20.6</v>
      </c>
      <c r="D33" s="46">
        <f t="shared" si="0"/>
        <v>22.218</v>
      </c>
      <c r="E33" s="48" t="s">
        <v>48</v>
      </c>
      <c r="F33" s="48">
        <v>1597414</v>
      </c>
      <c r="G33" s="50"/>
      <c r="H33" s="47"/>
      <c r="I33" s="48" t="s">
        <v>49</v>
      </c>
      <c r="J33" s="49">
        <v>80</v>
      </c>
      <c r="K33" s="45">
        <v>20.6</v>
      </c>
      <c r="L33" s="46">
        <f t="shared" si="1"/>
        <v>22.218</v>
      </c>
      <c r="M33" s="48" t="s">
        <v>48</v>
      </c>
      <c r="N33" s="48">
        <v>1597883</v>
      </c>
      <c r="O33" s="50"/>
    </row>
    <row r="34" spans="1:15">
      <c r="A34" s="50"/>
      <c r="B34" s="49">
        <v>85</v>
      </c>
      <c r="C34" s="45">
        <v>20.6</v>
      </c>
      <c r="D34" s="46">
        <f t="shared" si="0"/>
        <v>22.218</v>
      </c>
      <c r="E34" s="50"/>
      <c r="F34" s="50"/>
      <c r="G34" s="50"/>
      <c r="H34" s="47"/>
      <c r="I34" s="50"/>
      <c r="J34" s="49">
        <v>85</v>
      </c>
      <c r="K34" s="45">
        <v>20.6</v>
      </c>
      <c r="L34" s="46">
        <f t="shared" si="1"/>
        <v>22.218</v>
      </c>
      <c r="M34" s="50"/>
      <c r="N34" s="50"/>
      <c r="O34" s="50"/>
    </row>
    <row r="35" spans="1:15">
      <c r="A35" s="50"/>
      <c r="B35" s="49">
        <v>90</v>
      </c>
      <c r="C35" s="45">
        <v>20.6</v>
      </c>
      <c r="D35" s="46">
        <f t="shared" si="0"/>
        <v>22.218</v>
      </c>
      <c r="E35" s="50"/>
      <c r="F35" s="50"/>
      <c r="G35" s="50"/>
      <c r="H35" s="47"/>
      <c r="I35" s="50"/>
      <c r="J35" s="49">
        <v>90</v>
      </c>
      <c r="K35" s="45">
        <v>20.6</v>
      </c>
      <c r="L35" s="46">
        <f t="shared" si="1"/>
        <v>22.218</v>
      </c>
      <c r="M35" s="50"/>
      <c r="N35" s="50"/>
      <c r="O35" s="50"/>
    </row>
    <row r="36" spans="1:15">
      <c r="A36" s="50"/>
      <c r="B36" s="49">
        <v>95</v>
      </c>
      <c r="C36" s="45">
        <v>20.6</v>
      </c>
      <c r="D36" s="46">
        <f t="shared" si="0"/>
        <v>22.218</v>
      </c>
      <c r="E36" s="50"/>
      <c r="F36" s="50"/>
      <c r="G36" s="50"/>
      <c r="H36" s="47"/>
      <c r="I36" s="50"/>
      <c r="J36" s="49">
        <v>95</v>
      </c>
      <c r="K36" s="45">
        <v>20.6</v>
      </c>
      <c r="L36" s="46">
        <f t="shared" si="1"/>
        <v>22.218</v>
      </c>
      <c r="M36" s="50"/>
      <c r="N36" s="50"/>
      <c r="O36" s="50"/>
    </row>
    <row r="37" spans="1:15">
      <c r="A37" s="51"/>
      <c r="B37" s="49">
        <v>100</v>
      </c>
      <c r="C37" s="45">
        <v>20.6</v>
      </c>
      <c r="D37" s="46">
        <f t="shared" si="0"/>
        <v>22.218</v>
      </c>
      <c r="E37" s="51"/>
      <c r="F37" s="51"/>
      <c r="G37" s="51"/>
      <c r="H37" s="47"/>
      <c r="I37" s="51"/>
      <c r="J37" s="49">
        <v>100</v>
      </c>
      <c r="K37" s="45">
        <v>20.6</v>
      </c>
      <c r="L37" s="46">
        <f t="shared" si="1"/>
        <v>22.218</v>
      </c>
      <c r="M37" s="51"/>
      <c r="N37" s="51"/>
      <c r="O37" s="50"/>
    </row>
    <row r="38" spans="1:15">
      <c r="A38" s="44" t="s">
        <v>37</v>
      </c>
      <c r="B38" s="44"/>
      <c r="C38" s="45">
        <f>SUM(C18:C37)</f>
        <v>3522.6</v>
      </c>
      <c r="D38" s="46">
        <f>SUM(D18:D37)</f>
        <v>3648.278</v>
      </c>
      <c r="E38" s="44"/>
      <c r="F38" s="44"/>
      <c r="G38" s="44"/>
      <c r="H38" s="47"/>
      <c r="I38" s="48" t="s">
        <v>51</v>
      </c>
      <c r="J38" s="49">
        <v>80</v>
      </c>
      <c r="K38" s="45">
        <v>249.26</v>
      </c>
      <c r="L38" s="46">
        <f t="shared" si="1"/>
        <v>257.7378</v>
      </c>
      <c r="M38" s="48" t="s">
        <v>44</v>
      </c>
      <c r="N38" s="48" t="s">
        <v>52</v>
      </c>
      <c r="O38" s="50"/>
    </row>
    <row r="39" spans="1:15">
      <c r="A39" s="47"/>
      <c r="B39" s="47"/>
      <c r="C39" s="52"/>
      <c r="D39" s="52"/>
      <c r="E39" s="47"/>
      <c r="F39" s="47"/>
      <c r="G39" s="47"/>
      <c r="H39" s="47"/>
      <c r="I39" s="50"/>
      <c r="J39" s="49">
        <v>85</v>
      </c>
      <c r="K39" s="45">
        <v>249.26</v>
      </c>
      <c r="L39" s="46">
        <f t="shared" si="1"/>
        <v>257.7378</v>
      </c>
      <c r="M39" s="50"/>
      <c r="N39" s="50"/>
      <c r="O39" s="50"/>
    </row>
    <row r="40" spans="1:15">
      <c r="A40" s="47"/>
      <c r="B40" s="47"/>
      <c r="C40" s="52"/>
      <c r="D40" s="52"/>
      <c r="E40" s="47"/>
      <c r="F40" s="47"/>
      <c r="G40" s="47"/>
      <c r="H40" s="47"/>
      <c r="I40" s="50"/>
      <c r="J40" s="49">
        <v>90</v>
      </c>
      <c r="K40" s="45">
        <v>249.26</v>
      </c>
      <c r="L40" s="46">
        <f t="shared" si="1"/>
        <v>257.7378</v>
      </c>
      <c r="M40" s="50"/>
      <c r="N40" s="50"/>
      <c r="O40" s="50"/>
    </row>
    <row r="41" spans="1:15">
      <c r="A41" s="44" t="s">
        <v>38</v>
      </c>
      <c r="B41" s="44" t="s">
        <v>39</v>
      </c>
      <c r="C41" s="45" t="s">
        <v>18</v>
      </c>
      <c r="D41" s="46" t="s">
        <v>40</v>
      </c>
      <c r="E41" s="44"/>
      <c r="F41" s="44" t="s">
        <v>41</v>
      </c>
      <c r="G41" s="44" t="s">
        <v>42</v>
      </c>
      <c r="H41" s="47"/>
      <c r="I41" s="50"/>
      <c r="J41" s="49">
        <v>95</v>
      </c>
      <c r="K41" s="45">
        <v>249.26</v>
      </c>
      <c r="L41" s="46">
        <f t="shared" si="1"/>
        <v>257.7378</v>
      </c>
      <c r="M41" s="50"/>
      <c r="N41" s="50"/>
      <c r="O41" s="50"/>
    </row>
    <row r="42" spans="1:15">
      <c r="A42" s="48" t="s">
        <v>49</v>
      </c>
      <c r="B42" s="49">
        <v>80</v>
      </c>
      <c r="C42" s="45">
        <v>331.66</v>
      </c>
      <c r="D42" s="46">
        <f t="shared" ref="D42:D61" si="2">C42*1.03+1</f>
        <v>342.6098</v>
      </c>
      <c r="E42" s="48" t="s">
        <v>44</v>
      </c>
      <c r="F42" s="48" t="s">
        <v>53</v>
      </c>
      <c r="G42" s="48" t="s">
        <v>31</v>
      </c>
      <c r="H42" s="47"/>
      <c r="I42" s="51"/>
      <c r="J42" s="49">
        <v>100</v>
      </c>
      <c r="K42" s="45">
        <v>249.26</v>
      </c>
      <c r="L42" s="46">
        <f t="shared" si="1"/>
        <v>257.7378</v>
      </c>
      <c r="M42" s="51"/>
      <c r="N42" s="51"/>
      <c r="O42" s="50"/>
    </row>
    <row r="43" spans="1:15">
      <c r="A43" s="50"/>
      <c r="B43" s="49">
        <v>85</v>
      </c>
      <c r="C43" s="45">
        <v>331.66</v>
      </c>
      <c r="D43" s="46">
        <f t="shared" si="2"/>
        <v>342.6098</v>
      </c>
      <c r="E43" s="50"/>
      <c r="F43" s="50"/>
      <c r="G43" s="50"/>
      <c r="H43" s="47"/>
      <c r="I43" s="48" t="s">
        <v>51</v>
      </c>
      <c r="J43" s="49">
        <v>80</v>
      </c>
      <c r="K43" s="45">
        <v>12.36</v>
      </c>
      <c r="L43" s="46">
        <f t="shared" si="1"/>
        <v>13.7308</v>
      </c>
      <c r="M43" s="48" t="s">
        <v>48</v>
      </c>
      <c r="N43" s="48">
        <v>1597883</v>
      </c>
      <c r="O43" s="50"/>
    </row>
    <row r="44" spans="1:15">
      <c r="A44" s="50"/>
      <c r="B44" s="49">
        <v>90</v>
      </c>
      <c r="C44" s="45">
        <v>331.66</v>
      </c>
      <c r="D44" s="46">
        <f t="shared" si="2"/>
        <v>342.6098</v>
      </c>
      <c r="E44" s="50"/>
      <c r="F44" s="50"/>
      <c r="G44" s="50"/>
      <c r="H44" s="47"/>
      <c r="I44" s="50"/>
      <c r="J44" s="49">
        <v>85</v>
      </c>
      <c r="K44" s="45">
        <v>12.36</v>
      </c>
      <c r="L44" s="46">
        <f t="shared" si="1"/>
        <v>13.7308</v>
      </c>
      <c r="M44" s="50"/>
      <c r="N44" s="50"/>
      <c r="O44" s="50"/>
    </row>
    <row r="45" spans="1:15">
      <c r="A45" s="50"/>
      <c r="B45" s="49">
        <v>95</v>
      </c>
      <c r="C45" s="45">
        <v>331.66</v>
      </c>
      <c r="D45" s="46">
        <f t="shared" si="2"/>
        <v>342.6098</v>
      </c>
      <c r="E45" s="50"/>
      <c r="F45" s="50"/>
      <c r="G45" s="50"/>
      <c r="H45" s="47"/>
      <c r="I45" s="50"/>
      <c r="J45" s="49">
        <v>90</v>
      </c>
      <c r="K45" s="45">
        <v>12.36</v>
      </c>
      <c r="L45" s="46">
        <f t="shared" si="1"/>
        <v>13.7308</v>
      </c>
      <c r="M45" s="50"/>
      <c r="N45" s="50"/>
      <c r="O45" s="50"/>
    </row>
    <row r="46" spans="1:15">
      <c r="A46" s="51"/>
      <c r="B46" s="49">
        <v>100</v>
      </c>
      <c r="C46" s="45">
        <v>331.66</v>
      </c>
      <c r="D46" s="46">
        <f t="shared" si="2"/>
        <v>342.6098</v>
      </c>
      <c r="E46" s="51"/>
      <c r="F46" s="51"/>
      <c r="G46" s="50"/>
      <c r="H46" s="47"/>
      <c r="I46" s="50"/>
      <c r="J46" s="49">
        <v>95</v>
      </c>
      <c r="K46" s="45">
        <v>12.36</v>
      </c>
      <c r="L46" s="46">
        <f t="shared" si="1"/>
        <v>13.7308</v>
      </c>
      <c r="M46" s="50"/>
      <c r="N46" s="50"/>
      <c r="O46" s="50"/>
    </row>
    <row r="47" spans="1:15">
      <c r="A47" s="48" t="s">
        <v>49</v>
      </c>
      <c r="B47" s="49">
        <v>80</v>
      </c>
      <c r="C47" s="45">
        <v>20.6</v>
      </c>
      <c r="D47" s="46">
        <f t="shared" si="2"/>
        <v>22.218</v>
      </c>
      <c r="E47" s="48" t="s">
        <v>48</v>
      </c>
      <c r="F47" s="48">
        <v>1597846</v>
      </c>
      <c r="G47" s="50"/>
      <c r="H47" s="47"/>
      <c r="I47" s="51"/>
      <c r="J47" s="49">
        <v>100</v>
      </c>
      <c r="K47" s="45">
        <v>12.36</v>
      </c>
      <c r="L47" s="46">
        <f t="shared" si="1"/>
        <v>13.7308</v>
      </c>
      <c r="M47" s="51"/>
      <c r="N47" s="51"/>
      <c r="O47" s="51"/>
    </row>
    <row r="48" spans="1:15">
      <c r="A48" s="50"/>
      <c r="B48" s="49">
        <v>85</v>
      </c>
      <c r="C48" s="45">
        <v>20.6</v>
      </c>
      <c r="D48" s="46">
        <f t="shared" si="2"/>
        <v>22.218</v>
      </c>
      <c r="E48" s="50"/>
      <c r="F48" s="50"/>
      <c r="G48" s="50"/>
      <c r="H48" s="47"/>
      <c r="I48" s="44" t="s">
        <v>37</v>
      </c>
      <c r="J48" s="44"/>
      <c r="K48" s="45">
        <f>SUM(K18:K47)</f>
        <v>4212.7</v>
      </c>
      <c r="L48" s="46">
        <f>SUM(L18:L47)</f>
        <v>4369.081</v>
      </c>
      <c r="M48" s="44"/>
      <c r="N48" s="44"/>
      <c r="O48" s="44"/>
    </row>
    <row r="49" spans="1:15">
      <c r="A49" s="50"/>
      <c r="B49" s="49">
        <v>90</v>
      </c>
      <c r="C49" s="45">
        <v>20.6</v>
      </c>
      <c r="D49" s="46">
        <f t="shared" si="2"/>
        <v>22.218</v>
      </c>
      <c r="E49" s="50"/>
      <c r="F49" s="50"/>
      <c r="G49" s="50"/>
      <c r="H49" s="47"/>
      <c r="I49" s="47"/>
      <c r="J49" s="47"/>
      <c r="K49" s="52"/>
      <c r="L49" s="52"/>
      <c r="M49" s="47"/>
      <c r="N49" s="47"/>
      <c r="O49" s="47"/>
    </row>
    <row r="50" spans="1:15">
      <c r="A50" s="50"/>
      <c r="B50" s="49">
        <v>95</v>
      </c>
      <c r="C50" s="45">
        <v>20.6</v>
      </c>
      <c r="D50" s="46">
        <f t="shared" si="2"/>
        <v>22.218</v>
      </c>
      <c r="E50" s="50"/>
      <c r="F50" s="50"/>
      <c r="G50" s="50"/>
      <c r="H50" s="47"/>
      <c r="I50" s="47"/>
      <c r="J50" s="47"/>
      <c r="K50" s="52"/>
      <c r="L50" s="52"/>
      <c r="M50" s="47"/>
      <c r="N50" s="47"/>
      <c r="O50" s="47"/>
    </row>
    <row r="51" spans="1:15">
      <c r="A51" s="51"/>
      <c r="B51" s="49">
        <v>100</v>
      </c>
      <c r="C51" s="45">
        <v>20.6</v>
      </c>
      <c r="D51" s="46">
        <f t="shared" si="2"/>
        <v>22.218</v>
      </c>
      <c r="E51" s="51"/>
      <c r="F51" s="51"/>
      <c r="G51" s="50"/>
      <c r="H51" s="47"/>
      <c r="I51" s="44" t="s">
        <v>38</v>
      </c>
      <c r="J51" s="44" t="s">
        <v>39</v>
      </c>
      <c r="K51" s="45" t="s">
        <v>18</v>
      </c>
      <c r="L51" s="46" t="s">
        <v>40</v>
      </c>
      <c r="M51" s="44"/>
      <c r="N51" s="44" t="s">
        <v>41</v>
      </c>
      <c r="O51" s="44" t="s">
        <v>42</v>
      </c>
    </row>
    <row r="52" spans="1:15">
      <c r="A52" s="48" t="s">
        <v>54</v>
      </c>
      <c r="B52" s="49">
        <v>80</v>
      </c>
      <c r="C52" s="45">
        <v>263.68</v>
      </c>
      <c r="D52" s="46">
        <f t="shared" si="2"/>
        <v>272.5904</v>
      </c>
      <c r="E52" s="48" t="s">
        <v>44</v>
      </c>
      <c r="F52" s="48" t="s">
        <v>53</v>
      </c>
      <c r="G52" s="50"/>
      <c r="H52" s="47"/>
      <c r="I52" s="48" t="s">
        <v>43</v>
      </c>
      <c r="J52" s="49">
        <v>80</v>
      </c>
      <c r="K52" s="45">
        <v>395.52</v>
      </c>
      <c r="L52" s="46">
        <f t="shared" ref="L52:L71" si="3">K52*1.03+1</f>
        <v>408.3856</v>
      </c>
      <c r="M52" s="55" t="s">
        <v>44</v>
      </c>
      <c r="N52" s="48" t="s">
        <v>55</v>
      </c>
      <c r="O52" s="55" t="s">
        <v>35</v>
      </c>
    </row>
    <row r="53" spans="1:15">
      <c r="A53" s="50"/>
      <c r="B53" s="49">
        <v>85</v>
      </c>
      <c r="C53" s="45">
        <v>263.68</v>
      </c>
      <c r="D53" s="46">
        <f t="shared" si="2"/>
        <v>272.5904</v>
      </c>
      <c r="E53" s="50"/>
      <c r="F53" s="50"/>
      <c r="G53" s="50"/>
      <c r="H53" s="47"/>
      <c r="I53" s="50"/>
      <c r="J53" s="49">
        <v>85</v>
      </c>
      <c r="K53" s="45">
        <v>395.52</v>
      </c>
      <c r="L53" s="46">
        <f t="shared" si="3"/>
        <v>408.3856</v>
      </c>
      <c r="M53" s="56"/>
      <c r="N53" s="50"/>
      <c r="O53" s="56"/>
    </row>
    <row r="54" spans="1:15">
      <c r="A54" s="50"/>
      <c r="B54" s="49">
        <v>90</v>
      </c>
      <c r="C54" s="45">
        <v>263.68</v>
      </c>
      <c r="D54" s="46">
        <f t="shared" si="2"/>
        <v>272.5904</v>
      </c>
      <c r="E54" s="50"/>
      <c r="F54" s="50"/>
      <c r="G54" s="50"/>
      <c r="H54" s="47"/>
      <c r="I54" s="50"/>
      <c r="J54" s="49">
        <v>90</v>
      </c>
      <c r="K54" s="45">
        <v>395.52</v>
      </c>
      <c r="L54" s="46">
        <f t="shared" si="3"/>
        <v>408.3856</v>
      </c>
      <c r="M54" s="56"/>
      <c r="N54" s="50"/>
      <c r="O54" s="56"/>
    </row>
    <row r="55" spans="1:15">
      <c r="A55" s="50"/>
      <c r="B55" s="49">
        <v>95</v>
      </c>
      <c r="C55" s="45">
        <v>263.68</v>
      </c>
      <c r="D55" s="46">
        <f t="shared" si="2"/>
        <v>272.5904</v>
      </c>
      <c r="E55" s="50"/>
      <c r="F55" s="50"/>
      <c r="G55" s="50"/>
      <c r="H55" s="47"/>
      <c r="I55" s="50"/>
      <c r="J55" s="49">
        <v>95</v>
      </c>
      <c r="K55" s="45">
        <v>395.52</v>
      </c>
      <c r="L55" s="46">
        <f t="shared" si="3"/>
        <v>408.3856</v>
      </c>
      <c r="M55" s="56"/>
      <c r="N55" s="50"/>
      <c r="O55" s="56"/>
    </row>
    <row r="56" spans="1:15">
      <c r="A56" s="51"/>
      <c r="B56" s="49">
        <v>100</v>
      </c>
      <c r="C56" s="45">
        <v>263.68</v>
      </c>
      <c r="D56" s="46">
        <f t="shared" si="2"/>
        <v>272.5904</v>
      </c>
      <c r="E56" s="51"/>
      <c r="F56" s="51"/>
      <c r="G56" s="50"/>
      <c r="H56" s="47"/>
      <c r="I56" s="51"/>
      <c r="J56" s="49">
        <v>100</v>
      </c>
      <c r="K56" s="45">
        <v>395.52</v>
      </c>
      <c r="L56" s="46">
        <f t="shared" si="3"/>
        <v>408.3856</v>
      </c>
      <c r="M56" s="57"/>
      <c r="N56" s="51"/>
      <c r="O56" s="56"/>
    </row>
    <row r="57" spans="1:15">
      <c r="A57" s="48" t="s">
        <v>54</v>
      </c>
      <c r="B57" s="49">
        <v>80</v>
      </c>
      <c r="C57" s="45">
        <v>10.3</v>
      </c>
      <c r="D57" s="46">
        <f t="shared" si="2"/>
        <v>11.609</v>
      </c>
      <c r="E57" s="48" t="s">
        <v>48</v>
      </c>
      <c r="F57" s="48">
        <v>1597846</v>
      </c>
      <c r="G57" s="50"/>
      <c r="H57" s="47"/>
      <c r="I57" s="48" t="s">
        <v>43</v>
      </c>
      <c r="J57" s="49">
        <v>80</v>
      </c>
      <c r="K57" s="45">
        <v>16.48</v>
      </c>
      <c r="L57" s="46">
        <f t="shared" si="3"/>
        <v>17.9744</v>
      </c>
      <c r="M57" s="55" t="s">
        <v>48</v>
      </c>
      <c r="N57" s="48">
        <v>1597984</v>
      </c>
      <c r="O57" s="56"/>
    </row>
    <row r="58" spans="1:15">
      <c r="A58" s="50"/>
      <c r="B58" s="49">
        <v>85</v>
      </c>
      <c r="C58" s="45">
        <v>10.3</v>
      </c>
      <c r="D58" s="46">
        <f t="shared" si="2"/>
        <v>11.609</v>
      </c>
      <c r="E58" s="50"/>
      <c r="F58" s="50"/>
      <c r="G58" s="50"/>
      <c r="H58" s="47"/>
      <c r="I58" s="50"/>
      <c r="J58" s="49">
        <v>85</v>
      </c>
      <c r="K58" s="45">
        <v>16.48</v>
      </c>
      <c r="L58" s="46">
        <f t="shared" si="3"/>
        <v>17.9744</v>
      </c>
      <c r="M58" s="56"/>
      <c r="N58" s="50"/>
      <c r="O58" s="56"/>
    </row>
    <row r="59" spans="1:15">
      <c r="A59" s="50"/>
      <c r="B59" s="49">
        <v>90</v>
      </c>
      <c r="C59" s="45">
        <v>10.3</v>
      </c>
      <c r="D59" s="46">
        <f t="shared" si="2"/>
        <v>11.609</v>
      </c>
      <c r="E59" s="50"/>
      <c r="F59" s="50"/>
      <c r="G59" s="50"/>
      <c r="H59" s="47"/>
      <c r="I59" s="50"/>
      <c r="J59" s="49">
        <v>90</v>
      </c>
      <c r="K59" s="45">
        <v>16.48</v>
      </c>
      <c r="L59" s="46">
        <f t="shared" si="3"/>
        <v>17.9744</v>
      </c>
      <c r="M59" s="56"/>
      <c r="N59" s="50"/>
      <c r="O59" s="56"/>
    </row>
    <row r="60" spans="1:15">
      <c r="A60" s="50"/>
      <c r="B60" s="49">
        <v>95</v>
      </c>
      <c r="C60" s="45">
        <v>10.3</v>
      </c>
      <c r="D60" s="46">
        <f t="shared" si="2"/>
        <v>11.609</v>
      </c>
      <c r="E60" s="50"/>
      <c r="F60" s="50"/>
      <c r="G60" s="50"/>
      <c r="H60" s="47"/>
      <c r="I60" s="50"/>
      <c r="J60" s="49">
        <v>95</v>
      </c>
      <c r="K60" s="45">
        <v>16.48</v>
      </c>
      <c r="L60" s="46">
        <f t="shared" si="3"/>
        <v>17.9744</v>
      </c>
      <c r="M60" s="56"/>
      <c r="N60" s="50"/>
      <c r="O60" s="56"/>
    </row>
    <row r="61" spans="1:15">
      <c r="A61" s="51"/>
      <c r="B61" s="49">
        <v>100</v>
      </c>
      <c r="C61" s="45">
        <v>10.3</v>
      </c>
      <c r="D61" s="46">
        <f t="shared" si="2"/>
        <v>11.609</v>
      </c>
      <c r="E61" s="51"/>
      <c r="F61" s="51"/>
      <c r="G61" s="51"/>
      <c r="H61" s="47"/>
      <c r="I61" s="51"/>
      <c r="J61" s="49">
        <v>100</v>
      </c>
      <c r="K61" s="45">
        <v>16.48</v>
      </c>
      <c r="L61" s="46">
        <f t="shared" si="3"/>
        <v>17.9744</v>
      </c>
      <c r="M61" s="57"/>
      <c r="N61" s="51"/>
      <c r="O61" s="56"/>
    </row>
    <row r="62" spans="1:15">
      <c r="A62" s="44" t="s">
        <v>37</v>
      </c>
      <c r="B62" s="44"/>
      <c r="C62" s="45">
        <f>SUM(C42:C61)</f>
        <v>3131.2</v>
      </c>
      <c r="D62" s="46">
        <f>SUM(D42:D61)</f>
        <v>3245.136</v>
      </c>
      <c r="E62" s="44"/>
      <c r="F62" s="44"/>
      <c r="G62" s="44"/>
      <c r="H62" s="47"/>
      <c r="I62" s="48" t="s">
        <v>49</v>
      </c>
      <c r="J62" s="49">
        <v>80</v>
      </c>
      <c r="K62" s="45">
        <v>594.31</v>
      </c>
      <c r="L62" s="46">
        <f t="shared" si="3"/>
        <v>613.1393</v>
      </c>
      <c r="M62" s="55" t="s">
        <v>44</v>
      </c>
      <c r="N62" s="48" t="s">
        <v>55</v>
      </c>
      <c r="O62" s="56"/>
    </row>
    <row r="63" spans="1:15">
      <c r="A63" s="47"/>
      <c r="B63" s="47"/>
      <c r="C63" s="52"/>
      <c r="D63" s="52"/>
      <c r="E63" s="47"/>
      <c r="F63" s="47"/>
      <c r="G63" s="47"/>
      <c r="H63" s="47"/>
      <c r="I63" s="50"/>
      <c r="J63" s="49">
        <v>85</v>
      </c>
      <c r="K63" s="45">
        <v>594.31</v>
      </c>
      <c r="L63" s="46">
        <f t="shared" si="3"/>
        <v>613.1393</v>
      </c>
      <c r="M63" s="56"/>
      <c r="N63" s="50"/>
      <c r="O63" s="56"/>
    </row>
    <row r="64" spans="1:15">
      <c r="A64" s="47"/>
      <c r="B64" s="47"/>
      <c r="C64" s="52"/>
      <c r="D64" s="52"/>
      <c r="E64" s="47"/>
      <c r="F64" s="47"/>
      <c r="G64" s="47"/>
      <c r="H64" s="47"/>
      <c r="I64" s="50"/>
      <c r="J64" s="49">
        <v>90</v>
      </c>
      <c r="K64" s="45">
        <v>594.31</v>
      </c>
      <c r="L64" s="46">
        <f t="shared" si="3"/>
        <v>613.1393</v>
      </c>
      <c r="M64" s="56"/>
      <c r="N64" s="50"/>
      <c r="O64" s="56"/>
    </row>
    <row r="65" spans="1:15">
      <c r="A65" s="44" t="s">
        <v>38</v>
      </c>
      <c r="B65" s="44" t="s">
        <v>39</v>
      </c>
      <c r="C65" s="45" t="s">
        <v>18</v>
      </c>
      <c r="D65" s="46" t="s">
        <v>40</v>
      </c>
      <c r="E65" s="44"/>
      <c r="F65" s="44" t="s">
        <v>41</v>
      </c>
      <c r="G65" s="44" t="s">
        <v>42</v>
      </c>
      <c r="H65" s="47"/>
      <c r="I65" s="50"/>
      <c r="J65" s="49">
        <v>95</v>
      </c>
      <c r="K65" s="45">
        <v>594.31</v>
      </c>
      <c r="L65" s="46">
        <f t="shared" si="3"/>
        <v>613.1393</v>
      </c>
      <c r="M65" s="56"/>
      <c r="N65" s="50"/>
      <c r="O65" s="56"/>
    </row>
    <row r="66" spans="1:15">
      <c r="A66" s="48" t="s">
        <v>49</v>
      </c>
      <c r="B66" s="49">
        <v>80</v>
      </c>
      <c r="C66" s="45">
        <v>390.37</v>
      </c>
      <c r="D66" s="46">
        <f t="shared" ref="D66:D85" si="4">C66*1.03+1</f>
        <v>403.0811</v>
      </c>
      <c r="E66" s="48" t="s">
        <v>44</v>
      </c>
      <c r="F66" s="48" t="s">
        <v>56</v>
      </c>
      <c r="G66" s="48" t="s">
        <v>32</v>
      </c>
      <c r="H66" s="47"/>
      <c r="I66" s="51"/>
      <c r="J66" s="49">
        <v>100</v>
      </c>
      <c r="K66" s="45">
        <v>594.31</v>
      </c>
      <c r="L66" s="46">
        <f t="shared" si="3"/>
        <v>613.1393</v>
      </c>
      <c r="M66" s="57"/>
      <c r="N66" s="51"/>
      <c r="O66" s="56"/>
    </row>
    <row r="67" spans="1:15">
      <c r="A67" s="50"/>
      <c r="B67" s="49">
        <v>85</v>
      </c>
      <c r="C67" s="45">
        <v>390.37</v>
      </c>
      <c r="D67" s="46">
        <f t="shared" si="4"/>
        <v>403.0811</v>
      </c>
      <c r="E67" s="50"/>
      <c r="F67" s="50"/>
      <c r="G67" s="50"/>
      <c r="H67" s="47"/>
      <c r="I67" s="48" t="s">
        <v>49</v>
      </c>
      <c r="J67" s="49">
        <v>80</v>
      </c>
      <c r="K67" s="45">
        <v>22.66</v>
      </c>
      <c r="L67" s="46">
        <f t="shared" si="3"/>
        <v>24.3398</v>
      </c>
      <c r="M67" s="55" t="s">
        <v>48</v>
      </c>
      <c r="N67" s="48">
        <v>1597984</v>
      </c>
      <c r="O67" s="56"/>
    </row>
    <row r="68" spans="1:15">
      <c r="A68" s="50"/>
      <c r="B68" s="49">
        <v>90</v>
      </c>
      <c r="C68" s="45">
        <v>390.37</v>
      </c>
      <c r="D68" s="46">
        <f t="shared" si="4"/>
        <v>403.0811</v>
      </c>
      <c r="E68" s="50"/>
      <c r="F68" s="50"/>
      <c r="G68" s="50"/>
      <c r="H68" s="47"/>
      <c r="I68" s="50"/>
      <c r="J68" s="49">
        <v>85</v>
      </c>
      <c r="K68" s="45">
        <v>22.66</v>
      </c>
      <c r="L68" s="46">
        <f t="shared" si="3"/>
        <v>24.3398</v>
      </c>
      <c r="M68" s="56"/>
      <c r="N68" s="50"/>
      <c r="O68" s="56"/>
    </row>
    <row r="69" spans="1:15">
      <c r="A69" s="50"/>
      <c r="B69" s="49">
        <v>95</v>
      </c>
      <c r="C69" s="45">
        <v>390.37</v>
      </c>
      <c r="D69" s="46">
        <f t="shared" si="4"/>
        <v>403.0811</v>
      </c>
      <c r="E69" s="50"/>
      <c r="F69" s="50"/>
      <c r="G69" s="50"/>
      <c r="H69" s="47"/>
      <c r="I69" s="50"/>
      <c r="J69" s="49">
        <v>90</v>
      </c>
      <c r="K69" s="45">
        <v>22.66</v>
      </c>
      <c r="L69" s="46">
        <f t="shared" si="3"/>
        <v>24.3398</v>
      </c>
      <c r="M69" s="56"/>
      <c r="N69" s="50"/>
      <c r="O69" s="56"/>
    </row>
    <row r="70" spans="1:15">
      <c r="A70" s="51"/>
      <c r="B70" s="49">
        <v>100</v>
      </c>
      <c r="C70" s="45">
        <v>390.37</v>
      </c>
      <c r="D70" s="46">
        <f t="shared" si="4"/>
        <v>403.0811</v>
      </c>
      <c r="E70" s="51"/>
      <c r="F70" s="51"/>
      <c r="G70" s="50"/>
      <c r="H70" s="47"/>
      <c r="I70" s="50"/>
      <c r="J70" s="49">
        <v>95</v>
      </c>
      <c r="K70" s="45">
        <v>22.66</v>
      </c>
      <c r="L70" s="46">
        <f t="shared" si="3"/>
        <v>24.3398</v>
      </c>
      <c r="M70" s="56"/>
      <c r="N70" s="50"/>
      <c r="O70" s="56"/>
    </row>
    <row r="71" spans="1:15">
      <c r="A71" s="48" t="s">
        <v>49</v>
      </c>
      <c r="B71" s="49">
        <v>80</v>
      </c>
      <c r="C71" s="45">
        <v>20.6</v>
      </c>
      <c r="D71" s="46">
        <f t="shared" si="4"/>
        <v>22.218</v>
      </c>
      <c r="E71" s="48" t="s">
        <v>48</v>
      </c>
      <c r="F71" s="48">
        <v>1597865</v>
      </c>
      <c r="G71" s="50"/>
      <c r="H71" s="47"/>
      <c r="I71" s="51"/>
      <c r="J71" s="49">
        <v>100</v>
      </c>
      <c r="K71" s="45">
        <v>22.66</v>
      </c>
      <c r="L71" s="46">
        <f t="shared" si="3"/>
        <v>24.3398</v>
      </c>
      <c r="M71" s="57"/>
      <c r="N71" s="51"/>
      <c r="O71" s="57"/>
    </row>
    <row r="72" spans="1:15">
      <c r="A72" s="50"/>
      <c r="B72" s="49">
        <v>85</v>
      </c>
      <c r="C72" s="45">
        <v>20.6</v>
      </c>
      <c r="D72" s="46">
        <f t="shared" si="4"/>
        <v>22.218</v>
      </c>
      <c r="E72" s="50"/>
      <c r="F72" s="50"/>
      <c r="G72" s="50"/>
      <c r="H72" s="47"/>
      <c r="I72" s="44" t="s">
        <v>37</v>
      </c>
      <c r="J72" s="44"/>
      <c r="K72" s="45">
        <f>SUM(K52:K71)</f>
        <v>5144.85</v>
      </c>
      <c r="L72" s="46">
        <f>SUM(L52:L71)</f>
        <v>5319.1955</v>
      </c>
      <c r="M72" s="44"/>
      <c r="N72" s="44"/>
      <c r="O72" s="44"/>
    </row>
    <row r="73" spans="1:15">
      <c r="A73" s="50"/>
      <c r="B73" s="49">
        <v>90</v>
      </c>
      <c r="C73" s="45">
        <v>20.6</v>
      </c>
      <c r="D73" s="46">
        <f t="shared" si="4"/>
        <v>22.218</v>
      </c>
      <c r="E73" s="50"/>
      <c r="F73" s="50"/>
      <c r="G73" s="50"/>
      <c r="H73" s="47"/>
      <c r="I73" s="47"/>
      <c r="J73" s="47"/>
      <c r="K73" s="52"/>
      <c r="L73" s="52"/>
      <c r="M73" s="47"/>
      <c r="N73" s="47"/>
      <c r="O73" s="47"/>
    </row>
    <row r="74" spans="1:15">
      <c r="A74" s="50"/>
      <c r="B74" s="49">
        <v>95</v>
      </c>
      <c r="C74" s="45">
        <v>20.6</v>
      </c>
      <c r="D74" s="46">
        <f t="shared" si="4"/>
        <v>22.218</v>
      </c>
      <c r="E74" s="50"/>
      <c r="F74" s="50"/>
      <c r="G74" s="50"/>
      <c r="H74" s="47"/>
      <c r="I74" s="47"/>
      <c r="J74" s="47"/>
      <c r="K74" s="52"/>
      <c r="L74" s="52"/>
      <c r="M74" s="47"/>
      <c r="N74" s="47"/>
      <c r="O74" s="47"/>
    </row>
    <row r="75" spans="1:15">
      <c r="A75" s="51"/>
      <c r="B75" s="49">
        <v>100</v>
      </c>
      <c r="C75" s="45">
        <v>20.6</v>
      </c>
      <c r="D75" s="46">
        <f t="shared" si="4"/>
        <v>22.218</v>
      </c>
      <c r="E75" s="51"/>
      <c r="F75" s="51"/>
      <c r="G75" s="50"/>
      <c r="H75" s="47"/>
      <c r="I75" s="44" t="s">
        <v>38</v>
      </c>
      <c r="J75" s="44" t="s">
        <v>39</v>
      </c>
      <c r="K75" s="45" t="s">
        <v>18</v>
      </c>
      <c r="L75" s="46" t="s">
        <v>40</v>
      </c>
      <c r="M75" s="44"/>
      <c r="N75" s="44" t="s">
        <v>41</v>
      </c>
      <c r="O75" s="44" t="s">
        <v>42</v>
      </c>
    </row>
    <row r="76" spans="1:15">
      <c r="A76" s="48" t="s">
        <v>51</v>
      </c>
      <c r="B76" s="49">
        <v>80</v>
      </c>
      <c r="C76" s="45">
        <v>281.19</v>
      </c>
      <c r="D76" s="46">
        <f t="shared" si="4"/>
        <v>290.6257</v>
      </c>
      <c r="E76" s="48" t="s">
        <v>44</v>
      </c>
      <c r="F76" s="48" t="s">
        <v>56</v>
      </c>
      <c r="G76" s="50"/>
      <c r="H76" s="47"/>
      <c r="I76" s="48" t="s">
        <v>57</v>
      </c>
      <c r="J76" s="49">
        <v>80</v>
      </c>
      <c r="K76" s="45">
        <v>376.98</v>
      </c>
      <c r="L76" s="46">
        <f t="shared" ref="L76:L85" si="5">K76*1.03+1</f>
        <v>389.2894</v>
      </c>
      <c r="M76" s="55" t="s">
        <v>44</v>
      </c>
      <c r="N76" s="48" t="s">
        <v>58</v>
      </c>
      <c r="O76" s="55" t="s">
        <v>36</v>
      </c>
    </row>
    <row r="77" spans="1:15">
      <c r="A77" s="50"/>
      <c r="B77" s="49">
        <v>85</v>
      </c>
      <c r="C77" s="45">
        <v>281.19</v>
      </c>
      <c r="D77" s="46">
        <f t="shared" si="4"/>
        <v>290.6257</v>
      </c>
      <c r="E77" s="50"/>
      <c r="F77" s="50"/>
      <c r="G77" s="50"/>
      <c r="H77" s="47"/>
      <c r="I77" s="50"/>
      <c r="J77" s="49">
        <v>85</v>
      </c>
      <c r="K77" s="45">
        <v>376.98</v>
      </c>
      <c r="L77" s="46">
        <f t="shared" si="5"/>
        <v>389.2894</v>
      </c>
      <c r="M77" s="56"/>
      <c r="N77" s="50"/>
      <c r="O77" s="56"/>
    </row>
    <row r="78" spans="1:15">
      <c r="A78" s="50"/>
      <c r="B78" s="49">
        <v>90</v>
      </c>
      <c r="C78" s="45">
        <v>281.19</v>
      </c>
      <c r="D78" s="46">
        <f t="shared" si="4"/>
        <v>290.6257</v>
      </c>
      <c r="E78" s="50"/>
      <c r="F78" s="50"/>
      <c r="G78" s="50"/>
      <c r="H78" s="47"/>
      <c r="I78" s="50"/>
      <c r="J78" s="49">
        <v>90</v>
      </c>
      <c r="K78" s="45">
        <v>376.98</v>
      </c>
      <c r="L78" s="46">
        <f t="shared" si="5"/>
        <v>389.2894</v>
      </c>
      <c r="M78" s="56"/>
      <c r="N78" s="50"/>
      <c r="O78" s="56"/>
    </row>
    <row r="79" spans="1:15">
      <c r="A79" s="50"/>
      <c r="B79" s="49">
        <v>95</v>
      </c>
      <c r="C79" s="45">
        <v>281.19</v>
      </c>
      <c r="D79" s="46">
        <f t="shared" si="4"/>
        <v>290.6257</v>
      </c>
      <c r="E79" s="50"/>
      <c r="F79" s="50"/>
      <c r="G79" s="50"/>
      <c r="H79" s="47"/>
      <c r="I79" s="50"/>
      <c r="J79" s="49">
        <v>95</v>
      </c>
      <c r="K79" s="45">
        <v>376.98</v>
      </c>
      <c r="L79" s="46">
        <f t="shared" si="5"/>
        <v>389.2894</v>
      </c>
      <c r="M79" s="56"/>
      <c r="N79" s="50"/>
      <c r="O79" s="56"/>
    </row>
    <row r="80" spans="1:15">
      <c r="A80" s="51"/>
      <c r="B80" s="49">
        <v>100</v>
      </c>
      <c r="C80" s="45">
        <v>281.19</v>
      </c>
      <c r="D80" s="46">
        <f t="shared" si="4"/>
        <v>290.6257</v>
      </c>
      <c r="E80" s="51"/>
      <c r="F80" s="51"/>
      <c r="G80" s="50"/>
      <c r="H80" s="47"/>
      <c r="I80" s="51"/>
      <c r="J80" s="49">
        <v>100</v>
      </c>
      <c r="K80" s="45">
        <v>376.98</v>
      </c>
      <c r="L80" s="46">
        <f t="shared" si="5"/>
        <v>389.2894</v>
      </c>
      <c r="M80" s="57"/>
      <c r="N80" s="51"/>
      <c r="O80" s="56"/>
    </row>
    <row r="81" spans="1:15">
      <c r="A81" s="48" t="s">
        <v>51</v>
      </c>
      <c r="B81" s="49">
        <v>80</v>
      </c>
      <c r="C81" s="45">
        <v>15.45</v>
      </c>
      <c r="D81" s="46">
        <f t="shared" si="4"/>
        <v>16.9135</v>
      </c>
      <c r="E81" s="48" t="s">
        <v>48</v>
      </c>
      <c r="F81" s="48">
        <v>1597865</v>
      </c>
      <c r="G81" s="50"/>
      <c r="H81" s="47"/>
      <c r="I81" s="48" t="s">
        <v>57</v>
      </c>
      <c r="J81" s="49">
        <v>80</v>
      </c>
      <c r="K81" s="45">
        <v>13.39</v>
      </c>
      <c r="L81" s="46">
        <f t="shared" si="5"/>
        <v>14.7917</v>
      </c>
      <c r="M81" s="55" t="s">
        <v>48</v>
      </c>
      <c r="N81" s="48">
        <v>1597979</v>
      </c>
      <c r="O81" s="56"/>
    </row>
    <row r="82" spans="1:15">
      <c r="A82" s="50"/>
      <c r="B82" s="49">
        <v>85</v>
      </c>
      <c r="C82" s="45">
        <v>15.45</v>
      </c>
      <c r="D82" s="46">
        <f t="shared" si="4"/>
        <v>16.9135</v>
      </c>
      <c r="E82" s="50"/>
      <c r="F82" s="50"/>
      <c r="G82" s="50"/>
      <c r="H82" s="47"/>
      <c r="I82" s="50"/>
      <c r="J82" s="49">
        <v>85</v>
      </c>
      <c r="K82" s="45">
        <v>13.39</v>
      </c>
      <c r="L82" s="46">
        <f t="shared" si="5"/>
        <v>14.7917</v>
      </c>
      <c r="M82" s="56"/>
      <c r="N82" s="50"/>
      <c r="O82" s="56"/>
    </row>
    <row r="83" spans="1:15">
      <c r="A83" s="50"/>
      <c r="B83" s="49">
        <v>90</v>
      </c>
      <c r="C83" s="45">
        <v>15.45</v>
      </c>
      <c r="D83" s="46">
        <f t="shared" si="4"/>
        <v>16.9135</v>
      </c>
      <c r="E83" s="50"/>
      <c r="F83" s="50"/>
      <c r="G83" s="50"/>
      <c r="H83" s="47"/>
      <c r="I83" s="50"/>
      <c r="J83" s="49">
        <v>90</v>
      </c>
      <c r="K83" s="45">
        <v>13.39</v>
      </c>
      <c r="L83" s="46">
        <f t="shared" si="5"/>
        <v>14.7917</v>
      </c>
      <c r="M83" s="56"/>
      <c r="N83" s="50"/>
      <c r="O83" s="56"/>
    </row>
    <row r="84" spans="1:15">
      <c r="A84" s="50"/>
      <c r="B84" s="49">
        <v>95</v>
      </c>
      <c r="C84" s="45">
        <v>15.45</v>
      </c>
      <c r="D84" s="46">
        <f t="shared" si="4"/>
        <v>16.9135</v>
      </c>
      <c r="E84" s="50"/>
      <c r="F84" s="50"/>
      <c r="G84" s="50"/>
      <c r="H84" s="47"/>
      <c r="I84" s="50"/>
      <c r="J84" s="49">
        <v>95</v>
      </c>
      <c r="K84" s="45">
        <v>13.39</v>
      </c>
      <c r="L84" s="46">
        <f t="shared" si="5"/>
        <v>14.7917</v>
      </c>
      <c r="M84" s="56"/>
      <c r="N84" s="50"/>
      <c r="O84" s="56"/>
    </row>
    <row r="85" spans="1:15">
      <c r="A85" s="51"/>
      <c r="B85" s="49">
        <v>100</v>
      </c>
      <c r="C85" s="45">
        <v>15.45</v>
      </c>
      <c r="D85" s="46">
        <f t="shared" si="4"/>
        <v>16.9135</v>
      </c>
      <c r="E85" s="51"/>
      <c r="F85" s="51"/>
      <c r="G85" s="51"/>
      <c r="H85" s="47"/>
      <c r="I85" s="51"/>
      <c r="J85" s="49">
        <v>100</v>
      </c>
      <c r="K85" s="45">
        <v>13.39</v>
      </c>
      <c r="L85" s="46">
        <f t="shared" si="5"/>
        <v>14.7917</v>
      </c>
      <c r="M85" s="57"/>
      <c r="N85" s="51"/>
      <c r="O85" s="57"/>
    </row>
    <row r="86" spans="1:15">
      <c r="A86" s="44" t="s">
        <v>37</v>
      </c>
      <c r="B86" s="44"/>
      <c r="C86" s="45">
        <f>SUM(C66:C85)</f>
        <v>3538.05</v>
      </c>
      <c r="D86" s="46">
        <f>SUM(D66:D85)</f>
        <v>3664.1915</v>
      </c>
      <c r="E86" s="44"/>
      <c r="F86" s="44"/>
      <c r="G86" s="44"/>
      <c r="H86" s="47"/>
      <c r="I86" s="44" t="s">
        <v>37</v>
      </c>
      <c r="J86" s="44"/>
      <c r="K86" s="45">
        <f>SUM(K76:K85)</f>
        <v>1951.85</v>
      </c>
      <c r="L86" s="46">
        <f>SUM(L76:L85)</f>
        <v>2020.4055</v>
      </c>
      <c r="M86" s="44"/>
      <c r="N86" s="44"/>
      <c r="O86" s="44"/>
    </row>
    <row r="87" spans="1: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>
      <c r="A88" s="58" t="s">
        <v>59</v>
      </c>
      <c r="B88" s="58"/>
      <c r="C88" s="58"/>
      <c r="D88" s="58"/>
      <c r="E88" s="58"/>
      <c r="F88" s="58"/>
      <c r="G88" s="59"/>
      <c r="H88" s="47"/>
      <c r="I88" s="60" t="s">
        <v>60</v>
      </c>
      <c r="J88" s="58"/>
      <c r="K88" s="58"/>
      <c r="L88" s="58"/>
      <c r="M88" s="58"/>
      <c r="N88" s="58"/>
      <c r="O88" s="59"/>
    </row>
  </sheetData>
  <mergeCells count="94">
    <mergeCell ref="A1:K1"/>
    <mergeCell ref="A2:D2"/>
    <mergeCell ref="E2:K2"/>
    <mergeCell ref="A88:G88"/>
    <mergeCell ref="I88:O88"/>
    <mergeCell ref="A8:A13"/>
    <mergeCell ref="A18:A22"/>
    <mergeCell ref="A23:A27"/>
    <mergeCell ref="A28:A32"/>
    <mergeCell ref="A33:A37"/>
    <mergeCell ref="A42:A46"/>
    <mergeCell ref="A47:A51"/>
    <mergeCell ref="A52:A56"/>
    <mergeCell ref="A57:A61"/>
    <mergeCell ref="A66:A70"/>
    <mergeCell ref="A71:A75"/>
    <mergeCell ref="A76:A80"/>
    <mergeCell ref="A81:A85"/>
    <mergeCell ref="B8:B13"/>
    <mergeCell ref="C8:C13"/>
    <mergeCell ref="E18:E22"/>
    <mergeCell ref="E23:E27"/>
    <mergeCell ref="E28:E32"/>
    <mergeCell ref="E33:E37"/>
    <mergeCell ref="E42:E46"/>
    <mergeCell ref="E47:E51"/>
    <mergeCell ref="E52:E56"/>
    <mergeCell ref="E57:E61"/>
    <mergeCell ref="E66:E70"/>
    <mergeCell ref="E71:E75"/>
    <mergeCell ref="E76:E80"/>
    <mergeCell ref="E81:E85"/>
    <mergeCell ref="F18:F22"/>
    <mergeCell ref="F23:F27"/>
    <mergeCell ref="F28:F32"/>
    <mergeCell ref="F33:F37"/>
    <mergeCell ref="F42:F46"/>
    <mergeCell ref="F47:F51"/>
    <mergeCell ref="F52:F56"/>
    <mergeCell ref="F57:F61"/>
    <mergeCell ref="F66:F70"/>
    <mergeCell ref="F71:F75"/>
    <mergeCell ref="F76:F80"/>
    <mergeCell ref="F81:F85"/>
    <mergeCell ref="G18:G37"/>
    <mergeCell ref="G42:G61"/>
    <mergeCell ref="G66:G85"/>
    <mergeCell ref="H8:H10"/>
    <mergeCell ref="H11:H13"/>
    <mergeCell ref="I18:I22"/>
    <mergeCell ref="I23:I27"/>
    <mergeCell ref="I28:I32"/>
    <mergeCell ref="I33:I37"/>
    <mergeCell ref="I38:I42"/>
    <mergeCell ref="I43:I47"/>
    <mergeCell ref="I52:I56"/>
    <mergeCell ref="I57:I61"/>
    <mergeCell ref="I62:I66"/>
    <mergeCell ref="I67:I71"/>
    <mergeCell ref="I76:I80"/>
    <mergeCell ref="I81:I85"/>
    <mergeCell ref="J8:J10"/>
    <mergeCell ref="J11:J13"/>
    <mergeCell ref="K8:K10"/>
    <mergeCell ref="K11:K13"/>
    <mergeCell ref="M18:M22"/>
    <mergeCell ref="M23:M27"/>
    <mergeCell ref="M28:M32"/>
    <mergeCell ref="M33:M37"/>
    <mergeCell ref="M38:M42"/>
    <mergeCell ref="M43:M47"/>
    <mergeCell ref="M52:M56"/>
    <mergeCell ref="M57:M61"/>
    <mergeCell ref="M62:M66"/>
    <mergeCell ref="M67:M71"/>
    <mergeCell ref="M76:M80"/>
    <mergeCell ref="M81:M85"/>
    <mergeCell ref="N18:N22"/>
    <mergeCell ref="N23:N27"/>
    <mergeCell ref="N28:N32"/>
    <mergeCell ref="N33:N37"/>
    <mergeCell ref="N38:N42"/>
    <mergeCell ref="N43:N47"/>
    <mergeCell ref="N52:N56"/>
    <mergeCell ref="N57:N61"/>
    <mergeCell ref="N62:N66"/>
    <mergeCell ref="N67:N71"/>
    <mergeCell ref="N76:N80"/>
    <mergeCell ref="N81:N85"/>
    <mergeCell ref="O18:O47"/>
    <mergeCell ref="O52:O71"/>
    <mergeCell ref="O76:O8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2025-03-24T07:18:05Z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DE2BCE6148DB4601A3F6245DE2657D62_13</vt:lpwstr>
  </property>
</Properties>
</file>