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<sst xmlns="http://schemas.openxmlformats.org/spreadsheetml/2006/main" count="244" uniqueCount="80">
  <si>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</si>
  <si>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</si>
  <si>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</si>
  <si>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阜阳信御服饰有限公司 安徽省颍上县工投科技产业园B8号楼二楼  王张新 15055558663 中通73547943207369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</si>
  <si>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</si>
  <si>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</si>
  <si>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</si>
  <si>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</si>
  <si>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</si>
  <si>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</si>
  <si>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</si>
  <si>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</si>
  <si>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</si>
  <si>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</si>
  <si>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</si>
  <si>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</si>
  <si>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</si>
  <si>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</si>
  <si>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</si>
  <si>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</si>
  <si>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</si>
  <si>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</si>
  <si>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</si>
  <si>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</si>
  <si>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</si>
  <si>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P25030688</t>
  </si>
  <si>
    <t xml:space="preserve">21 AULTH09845                                     </t>
  </si>
  <si>
    <t xml:space="preserve">S25030371 </t>
  </si>
  <si>
    <t xml:space="preserve">X8283AZ                                                                                             </t>
  </si>
  <si>
    <t>36*35*21</t>
  </si>
  <si>
    <t>34*22*25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</si>
  <si>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</si>
  <si>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</si>
  <si>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</si>
  <si>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</si>
  <si>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</si>
  <si>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尺码段</t>
  </si>
  <si>
    <t>PO号</t>
  </si>
  <si>
    <t>款号</t>
  </si>
  <si>
    <t>第一箱</t>
  </si>
  <si>
    <t>AR104 - ANTHRA</t>
  </si>
  <si>
    <t>S</t>
  </si>
  <si>
    <t>无XS</t>
  </si>
  <si>
    <t>有价格</t>
  </si>
  <si>
    <t>1556953,1556954,1556963</t>
  </si>
  <si>
    <t>X8283AZ</t>
  </si>
  <si>
    <t>M</t>
  </si>
  <si>
    <t>L</t>
  </si>
  <si>
    <t>XL</t>
  </si>
  <si>
    <t>XXL</t>
  </si>
  <si>
    <t>BG766 - STONE</t>
  </si>
  <si>
    <t>1556950,1556951,1556952,1556953,1556954,1560907,1560908,1560909</t>
  </si>
  <si>
    <t>无XS XXL</t>
  </si>
  <si>
    <t>1556957,1556958,1556959,1556960,1556961,1556962,1556963,1560913,1560914,1560915,1560916,1560917,1560918</t>
  </si>
  <si>
    <t>XS</t>
  </si>
  <si>
    <t>无XXL</t>
  </si>
  <si>
    <t>1556964,1556965,1560911,1560912</t>
  </si>
  <si>
    <t>BK81 - BLACK</t>
  </si>
  <si>
    <t>无价格</t>
  </si>
  <si>
    <t>1556948,1556949</t>
  </si>
  <si>
    <t>1556950,1556951,1556952,1556953,1556954,1557516,1557518</t>
  </si>
  <si>
    <t>1556957,1556958,1556959,1556960,1556961,1556962,1556963,1557512,1557514,1557515,1557517,1557520,1557521</t>
  </si>
  <si>
    <t>1556964,1556965,1557519,1557522</t>
  </si>
  <si>
    <t>BN539 - BROWN</t>
  </si>
  <si>
    <t>1556953,1556954,1557511,1557516,1557518</t>
  </si>
  <si>
    <t>1556963,1557512,1557514,1557515,1557517,1557520,1557521</t>
  </si>
  <si>
    <t>1557519,1557522</t>
  </si>
  <si>
    <t>第二箱</t>
  </si>
  <si>
    <t>BR230 - D.BORDEAUX</t>
  </si>
  <si>
    <t>GN1155 - D.GREEN</t>
  </si>
  <si>
    <t>1556950,1556951,1556952,1556953,1556954,1557511,1557516,1557518</t>
  </si>
  <si>
    <t>1556958,1556959,1556960,1556961,1556962,1556963,1557512,1557514,1557515,1557517,1557520,1557521,1557565</t>
  </si>
  <si>
    <t>GR184 - LT.GREY</t>
  </si>
  <si>
    <t>GR389 - GREY MELANGE</t>
  </si>
  <si>
    <t>1556950,1556951,1556952,1556953,1556954</t>
  </si>
  <si>
    <t>1556957,1556958,1556959,1556960,1556961,1556962,1556963</t>
  </si>
  <si>
    <t>1556964,1556965</t>
  </si>
  <si>
    <t>NV163 - NAVY</t>
  </si>
  <si>
    <t>空白吊牌</t>
  </si>
  <si>
    <t>1556966/1557571/1560919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</si>
</sst>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7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1"/>
  <sheetViews>
    <sheetView tabSelected="1" workbookViewId="0">
      <selection activeCell="J7" sqref="J7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45740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4" t="s">
        <v>11</v>
      </c>
      <c r="J6" s="44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5" t="s">
        <v>22</v>
      </c>
      <c r="J7" s="45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8" t="s">
        <v>28</v>
      </c>
      <c r="E8" s="29">
        <v>12872</v>
      </c>
      <c r="F8" s="29"/>
      <c r="G8" s="29">
        <v>13238</v>
      </c>
      <c r="H8" s="30">
        <v>1</v>
      </c>
      <c r="I8" s="29"/>
      <c r="J8" s="29">
        <v>13.9</v>
      </c>
      <c r="K8" s="46" t="s">
        <v>29</v>
      </c>
    </row>
    <row r="9" ht="15" spans="1:11">
      <c r="A9" s="31"/>
      <c r="B9" s="32"/>
      <c r="C9" s="33"/>
      <c r="D9" s="33"/>
      <c r="E9" s="29">
        <v>7685</v>
      </c>
      <c r="F9" s="29"/>
      <c r="G9" s="29">
        <v>7968</v>
      </c>
      <c r="H9" s="34">
        <v>2</v>
      </c>
      <c r="I9" s="29"/>
      <c r="J9" s="47">
        <v>10.9</v>
      </c>
      <c r="K9" s="27" t="s">
        <v>30</v>
      </c>
    </row>
    <row r="10" ht="15" spans="1:11">
      <c r="A10" s="35"/>
      <c r="B10" s="36" t="s">
        <v>31</v>
      </c>
      <c r="C10" s="32"/>
      <c r="D10" s="32"/>
      <c r="E10" s="29">
        <v>2250</v>
      </c>
      <c r="F10" s="29"/>
      <c r="G10" s="29">
        <v>2260</v>
      </c>
      <c r="H10" s="37"/>
      <c r="I10" s="29"/>
      <c r="J10" s="48"/>
      <c r="K10" s="35"/>
    </row>
    <row r="11" spans="1:11">
      <c r="A11" s="29" t="s">
        <v>32</v>
      </c>
      <c r="B11" s="29"/>
      <c r="C11" s="29"/>
      <c r="D11" s="29"/>
      <c r="E11" s="29">
        <f>SUM(E8:E10)</f>
        <v>22807</v>
      </c>
      <c r="F11" s="29"/>
      <c r="G11" s="29">
        <f>SUM(G8:G10)</f>
        <v>23466</v>
      </c>
      <c r="H11" s="30">
        <v>2</v>
      </c>
      <c r="I11" s="29"/>
      <c r="J11" s="29">
        <f>SUM(J8:J10)</f>
        <v>24.8</v>
      </c>
      <c r="K11" s="29"/>
    </row>
    <row r="14" spans="2:9">
      <c r="B14" s="38" t="s">
        <v>33</v>
      </c>
      <c r="C14" s="38" t="s">
        <v>34</v>
      </c>
      <c r="D14" s="39" t="s">
        <v>18</v>
      </c>
      <c r="E14" s="40" t="s">
        <v>35</v>
      </c>
      <c r="F14" s="38" t="s">
        <v>36</v>
      </c>
      <c r="G14" s="38"/>
      <c r="H14" s="38" t="s">
        <v>37</v>
      </c>
      <c r="I14" s="38" t="s">
        <v>38</v>
      </c>
    </row>
    <row r="15" spans="1:9">
      <c r="A15" s="41" t="s">
        <v>39</v>
      </c>
      <c r="B15" s="42" t="s">
        <v>40</v>
      </c>
      <c r="C15" s="42" t="s">
        <v>41</v>
      </c>
      <c r="D15" s="39">
        <v>36</v>
      </c>
      <c r="E15" s="40">
        <f t="shared" ref="E15:E42" si="0">D15*1.03+1</f>
        <v>38.08</v>
      </c>
      <c r="F15" s="42" t="s">
        <v>42</v>
      </c>
      <c r="G15" s="42" t="s">
        <v>43</v>
      </c>
      <c r="H15" s="42" t="s">
        <v>44</v>
      </c>
      <c r="I15" s="42" t="s">
        <v>45</v>
      </c>
    </row>
    <row r="16" spans="1:9">
      <c r="A16" s="43"/>
      <c r="B16" s="42"/>
      <c r="C16" s="42" t="s">
        <v>46</v>
      </c>
      <c r="D16" s="39">
        <v>54</v>
      </c>
      <c r="E16" s="40">
        <f t="shared" si="0"/>
        <v>56.62</v>
      </c>
      <c r="F16" s="42"/>
      <c r="G16" s="42"/>
      <c r="H16" s="42"/>
      <c r="I16" s="42"/>
    </row>
    <row r="17" spans="1:9">
      <c r="A17" s="43"/>
      <c r="B17" s="42"/>
      <c r="C17" s="42" t="s">
        <v>47</v>
      </c>
      <c r="D17" s="39">
        <v>54</v>
      </c>
      <c r="E17" s="40">
        <f t="shared" si="0"/>
        <v>56.62</v>
      </c>
      <c r="F17" s="42"/>
      <c r="G17" s="42"/>
      <c r="H17" s="42"/>
      <c r="I17" s="42"/>
    </row>
    <row r="18" spans="1:9">
      <c r="A18" s="43"/>
      <c r="B18" s="42"/>
      <c r="C18" s="42" t="s">
        <v>48</v>
      </c>
      <c r="D18" s="39">
        <v>36</v>
      </c>
      <c r="E18" s="40">
        <f t="shared" si="0"/>
        <v>38.08</v>
      </c>
      <c r="F18" s="42"/>
      <c r="G18" s="42"/>
      <c r="H18" s="42"/>
      <c r="I18" s="42"/>
    </row>
    <row r="19" spans="1:9">
      <c r="A19" s="43"/>
      <c r="B19" s="42"/>
      <c r="C19" s="42" t="s">
        <v>49</v>
      </c>
      <c r="D19" s="39">
        <v>18</v>
      </c>
      <c r="E19" s="40">
        <f t="shared" si="0"/>
        <v>19.54</v>
      </c>
      <c r="F19" s="42"/>
      <c r="G19" s="42"/>
      <c r="H19" s="42"/>
      <c r="I19" s="42"/>
    </row>
    <row r="20" spans="1:9">
      <c r="A20" s="43"/>
      <c r="B20" s="42" t="s">
        <v>50</v>
      </c>
      <c r="C20" s="42" t="s">
        <v>41</v>
      </c>
      <c r="D20" s="39">
        <v>100</v>
      </c>
      <c r="E20" s="40">
        <f t="shared" si="0"/>
        <v>104</v>
      </c>
      <c r="F20" s="42" t="s">
        <v>42</v>
      </c>
      <c r="G20" s="42" t="s">
        <v>43</v>
      </c>
      <c r="H20" s="42" t="s">
        <v>51</v>
      </c>
      <c r="I20" s="42"/>
    </row>
    <row r="21" spans="1:9">
      <c r="A21" s="43"/>
      <c r="B21" s="42"/>
      <c r="C21" s="42" t="s">
        <v>46</v>
      </c>
      <c r="D21" s="39">
        <v>150</v>
      </c>
      <c r="E21" s="40">
        <f t="shared" si="0"/>
        <v>155.5</v>
      </c>
      <c r="F21" s="42"/>
      <c r="G21" s="42"/>
      <c r="H21" s="42"/>
      <c r="I21" s="42"/>
    </row>
    <row r="22" spans="1:9">
      <c r="A22" s="43"/>
      <c r="B22" s="42"/>
      <c r="C22" s="42" t="s">
        <v>47</v>
      </c>
      <c r="D22" s="39">
        <v>150</v>
      </c>
      <c r="E22" s="40">
        <f t="shared" si="0"/>
        <v>155.5</v>
      </c>
      <c r="F22" s="42"/>
      <c r="G22" s="42"/>
      <c r="H22" s="42"/>
      <c r="I22" s="42"/>
    </row>
    <row r="23" spans="1:9">
      <c r="A23" s="43"/>
      <c r="B23" s="42"/>
      <c r="C23" s="42" t="s">
        <v>48</v>
      </c>
      <c r="D23" s="39">
        <v>100</v>
      </c>
      <c r="E23" s="40">
        <f t="shared" si="0"/>
        <v>104</v>
      </c>
      <c r="F23" s="42"/>
      <c r="G23" s="42"/>
      <c r="H23" s="42"/>
      <c r="I23" s="42"/>
    </row>
    <row r="24" spans="1:9">
      <c r="A24" s="43"/>
      <c r="B24" s="42"/>
      <c r="C24" s="42" t="s">
        <v>49</v>
      </c>
      <c r="D24" s="39">
        <v>50</v>
      </c>
      <c r="E24" s="40">
        <f t="shared" si="0"/>
        <v>52.5</v>
      </c>
      <c r="F24" s="42"/>
      <c r="G24" s="42"/>
      <c r="H24" s="42"/>
      <c r="I24" s="42"/>
    </row>
    <row r="25" spans="1:9">
      <c r="A25" s="43"/>
      <c r="B25" s="42" t="s">
        <v>50</v>
      </c>
      <c r="C25" s="42" t="s">
        <v>41</v>
      </c>
      <c r="D25" s="39">
        <v>524</v>
      </c>
      <c r="E25" s="40">
        <f t="shared" si="0"/>
        <v>540.72</v>
      </c>
      <c r="F25" s="42" t="s">
        <v>52</v>
      </c>
      <c r="G25" s="42" t="s">
        <v>43</v>
      </c>
      <c r="H25" s="42" t="s">
        <v>53</v>
      </c>
      <c r="I25" s="42"/>
    </row>
    <row r="26" spans="1:9">
      <c r="A26" s="43"/>
      <c r="B26" s="42"/>
      <c r="C26" s="42" t="s">
        <v>46</v>
      </c>
      <c r="D26" s="39">
        <v>786</v>
      </c>
      <c r="E26" s="40">
        <f t="shared" si="0"/>
        <v>810.58</v>
      </c>
      <c r="F26" s="42"/>
      <c r="G26" s="42"/>
      <c r="H26" s="42"/>
      <c r="I26" s="42"/>
    </row>
    <row r="27" spans="1:9">
      <c r="A27" s="43"/>
      <c r="B27" s="42"/>
      <c r="C27" s="42" t="s">
        <v>47</v>
      </c>
      <c r="D27" s="39">
        <v>786</v>
      </c>
      <c r="E27" s="40">
        <f t="shared" si="0"/>
        <v>810.58</v>
      </c>
      <c r="F27" s="42"/>
      <c r="G27" s="42"/>
      <c r="H27" s="42"/>
      <c r="I27" s="42"/>
    </row>
    <row r="28" spans="1:9">
      <c r="A28" s="43"/>
      <c r="B28" s="42"/>
      <c r="C28" s="42" t="s">
        <v>48</v>
      </c>
      <c r="D28" s="39">
        <v>524</v>
      </c>
      <c r="E28" s="40">
        <f t="shared" si="0"/>
        <v>540.72</v>
      </c>
      <c r="F28" s="42"/>
      <c r="G28" s="42"/>
      <c r="H28" s="42"/>
      <c r="I28" s="42"/>
    </row>
    <row r="29" spans="1:9">
      <c r="A29" s="43"/>
      <c r="B29" s="42" t="s">
        <v>50</v>
      </c>
      <c r="C29" s="42" t="s">
        <v>54</v>
      </c>
      <c r="D29" s="39">
        <v>29</v>
      </c>
      <c r="E29" s="40">
        <f t="shared" si="0"/>
        <v>30.87</v>
      </c>
      <c r="F29" s="42" t="s">
        <v>55</v>
      </c>
      <c r="G29" s="42" t="s">
        <v>43</v>
      </c>
      <c r="H29" s="42" t="s">
        <v>56</v>
      </c>
      <c r="I29" s="42"/>
    </row>
    <row r="30" spans="1:9">
      <c r="A30" s="43"/>
      <c r="B30" s="42"/>
      <c r="C30" s="42" t="s">
        <v>41</v>
      </c>
      <c r="D30" s="39">
        <v>58</v>
      </c>
      <c r="E30" s="40">
        <f t="shared" si="0"/>
        <v>60.74</v>
      </c>
      <c r="F30" s="42"/>
      <c r="G30" s="42"/>
      <c r="H30" s="42"/>
      <c r="I30" s="42"/>
    </row>
    <row r="31" spans="1:9">
      <c r="A31" s="43"/>
      <c r="B31" s="42"/>
      <c r="C31" s="42" t="s">
        <v>46</v>
      </c>
      <c r="D31" s="39">
        <v>87</v>
      </c>
      <c r="E31" s="40">
        <f t="shared" si="0"/>
        <v>90.61</v>
      </c>
      <c r="F31" s="42"/>
      <c r="G31" s="42"/>
      <c r="H31" s="42"/>
      <c r="I31" s="42"/>
    </row>
    <row r="32" spans="1:9">
      <c r="A32" s="43"/>
      <c r="B32" s="42"/>
      <c r="C32" s="42" t="s">
        <v>47</v>
      </c>
      <c r="D32" s="39">
        <v>58</v>
      </c>
      <c r="E32" s="40">
        <f t="shared" si="0"/>
        <v>60.74</v>
      </c>
      <c r="F32" s="42"/>
      <c r="G32" s="42"/>
      <c r="H32" s="42"/>
      <c r="I32" s="42"/>
    </row>
    <row r="33" spans="1:9">
      <c r="A33" s="43"/>
      <c r="B33" s="42"/>
      <c r="C33" s="42" t="s">
        <v>48</v>
      </c>
      <c r="D33" s="39">
        <v>58</v>
      </c>
      <c r="E33" s="40">
        <f t="shared" si="0"/>
        <v>60.74</v>
      </c>
      <c r="F33" s="42"/>
      <c r="G33" s="42"/>
      <c r="H33" s="42"/>
      <c r="I33" s="42"/>
    </row>
    <row r="34" spans="1:9">
      <c r="A34" s="43"/>
      <c r="B34" s="42" t="s">
        <v>57</v>
      </c>
      <c r="C34" s="42" t="s">
        <v>41</v>
      </c>
      <c r="D34" s="39">
        <v>146</v>
      </c>
      <c r="E34" s="40">
        <f t="shared" si="0"/>
        <v>151.38</v>
      </c>
      <c r="F34" s="42" t="s">
        <v>52</v>
      </c>
      <c r="G34" s="42" t="s">
        <v>58</v>
      </c>
      <c r="H34" s="42" t="s">
        <v>59</v>
      </c>
      <c r="I34" s="42" t="s">
        <v>45</v>
      </c>
    </row>
    <row r="35" spans="1:9">
      <c r="A35" s="43"/>
      <c r="B35" s="42"/>
      <c r="C35" s="42" t="s">
        <v>46</v>
      </c>
      <c r="D35" s="39">
        <v>236</v>
      </c>
      <c r="E35" s="40">
        <f t="shared" si="0"/>
        <v>244.08</v>
      </c>
      <c r="F35" s="42"/>
      <c r="G35" s="42"/>
      <c r="H35" s="42"/>
      <c r="I35" s="42"/>
    </row>
    <row r="36" spans="1:9">
      <c r="A36" s="43"/>
      <c r="B36" s="42"/>
      <c r="C36" s="42" t="s">
        <v>47</v>
      </c>
      <c r="D36" s="39">
        <v>268</v>
      </c>
      <c r="E36" s="40">
        <f t="shared" si="0"/>
        <v>277.04</v>
      </c>
      <c r="F36" s="42"/>
      <c r="G36" s="42"/>
      <c r="H36" s="42"/>
      <c r="I36" s="42"/>
    </row>
    <row r="37" spans="1:9">
      <c r="A37" s="43"/>
      <c r="B37" s="42"/>
      <c r="C37" s="42" t="s">
        <v>48</v>
      </c>
      <c r="D37" s="39">
        <v>196</v>
      </c>
      <c r="E37" s="40">
        <f t="shared" si="0"/>
        <v>202.88</v>
      </c>
      <c r="F37" s="42"/>
      <c r="G37" s="42"/>
      <c r="H37" s="42"/>
      <c r="I37" s="42"/>
    </row>
    <row r="38" spans="1:9">
      <c r="A38" s="43"/>
      <c r="B38" s="42" t="s">
        <v>57</v>
      </c>
      <c r="C38" s="42" t="s">
        <v>41</v>
      </c>
      <c r="D38" s="39">
        <v>238</v>
      </c>
      <c r="E38" s="40">
        <f t="shared" si="0"/>
        <v>246.14</v>
      </c>
      <c r="F38" s="42" t="s">
        <v>42</v>
      </c>
      <c r="G38" s="42" t="s">
        <v>43</v>
      </c>
      <c r="H38" s="42" t="s">
        <v>60</v>
      </c>
      <c r="I38" s="42"/>
    </row>
    <row r="39" spans="1:9">
      <c r="A39" s="43"/>
      <c r="B39" s="42"/>
      <c r="C39" s="42" t="s">
        <v>46</v>
      </c>
      <c r="D39" s="39">
        <v>357</v>
      </c>
      <c r="E39" s="40">
        <f t="shared" si="0"/>
        <v>368.71</v>
      </c>
      <c r="F39" s="42"/>
      <c r="G39" s="42"/>
      <c r="H39" s="42"/>
      <c r="I39" s="42"/>
    </row>
    <row r="40" spans="1:9">
      <c r="A40" s="43"/>
      <c r="B40" s="42"/>
      <c r="C40" s="42" t="s">
        <v>47</v>
      </c>
      <c r="D40" s="39">
        <v>357</v>
      </c>
      <c r="E40" s="40">
        <f t="shared" si="0"/>
        <v>368.71</v>
      </c>
      <c r="F40" s="42"/>
      <c r="G40" s="42"/>
      <c r="H40" s="42"/>
      <c r="I40" s="42"/>
    </row>
    <row r="41" spans="1:9">
      <c r="A41" s="43"/>
      <c r="B41" s="42"/>
      <c r="C41" s="42" t="s">
        <v>48</v>
      </c>
      <c r="D41" s="39">
        <v>238</v>
      </c>
      <c r="E41" s="40">
        <f t="shared" si="0"/>
        <v>246.14</v>
      </c>
      <c r="F41" s="42"/>
      <c r="G41" s="42"/>
      <c r="H41" s="42"/>
      <c r="I41" s="42"/>
    </row>
    <row r="42" spans="1:9">
      <c r="A42" s="43"/>
      <c r="B42" s="42"/>
      <c r="C42" s="42" t="s">
        <v>49</v>
      </c>
      <c r="D42" s="39">
        <v>119</v>
      </c>
      <c r="E42" s="40">
        <f t="shared" si="0"/>
        <v>123.57</v>
      </c>
      <c r="F42" s="42"/>
      <c r="G42" s="42"/>
      <c r="H42" s="42"/>
      <c r="I42" s="42"/>
    </row>
    <row r="43" spans="1:9">
      <c r="A43" s="43"/>
      <c r="B43" s="42" t="s">
        <v>57</v>
      </c>
      <c r="C43" s="42" t="s">
        <v>41</v>
      </c>
      <c r="D43" s="39">
        <v>834</v>
      </c>
      <c r="E43" s="40">
        <f>D43*1.02</f>
        <v>850.68</v>
      </c>
      <c r="F43" s="42" t="s">
        <v>52</v>
      </c>
      <c r="G43" s="42" t="s">
        <v>43</v>
      </c>
      <c r="H43" s="42" t="s">
        <v>61</v>
      </c>
      <c r="I43" s="42"/>
    </row>
    <row r="44" spans="1:9">
      <c r="A44" s="43"/>
      <c r="B44" s="42"/>
      <c r="C44" s="42" t="s">
        <v>46</v>
      </c>
      <c r="D44" s="39">
        <v>1251</v>
      </c>
      <c r="E44" s="40">
        <f>D44*1.01</f>
        <v>1263.51</v>
      </c>
      <c r="F44" s="42"/>
      <c r="G44" s="42"/>
      <c r="H44" s="42"/>
      <c r="I44" s="42"/>
    </row>
    <row r="45" spans="1:9">
      <c r="A45" s="43"/>
      <c r="B45" s="42"/>
      <c r="C45" s="42" t="s">
        <v>47</v>
      </c>
      <c r="D45" s="39">
        <v>1251</v>
      </c>
      <c r="E45" s="40">
        <f>D45*1.01</f>
        <v>1263.51</v>
      </c>
      <c r="F45" s="42"/>
      <c r="G45" s="42"/>
      <c r="H45" s="42"/>
      <c r="I45" s="42"/>
    </row>
    <row r="46" spans="1:9">
      <c r="A46" s="43"/>
      <c r="B46" s="42"/>
      <c r="C46" s="42" t="s">
        <v>48</v>
      </c>
      <c r="D46" s="39">
        <v>834</v>
      </c>
      <c r="E46" s="40">
        <f>D46*1.02</f>
        <v>850.68</v>
      </c>
      <c r="F46" s="42"/>
      <c r="G46" s="42"/>
      <c r="H46" s="42"/>
      <c r="I46" s="42"/>
    </row>
    <row r="47" spans="1:9">
      <c r="A47" s="43"/>
      <c r="B47" s="42" t="s">
        <v>57</v>
      </c>
      <c r="C47" s="42" t="s">
        <v>54</v>
      </c>
      <c r="D47" s="39">
        <v>37</v>
      </c>
      <c r="E47" s="40">
        <f t="shared" ref="E47:E110" si="1">D47*1.03+1</f>
        <v>39.11</v>
      </c>
      <c r="F47" s="42" t="s">
        <v>55</v>
      </c>
      <c r="G47" s="42" t="s">
        <v>43</v>
      </c>
      <c r="H47" s="42" t="s">
        <v>62</v>
      </c>
      <c r="I47" s="42"/>
    </row>
    <row r="48" spans="1:9">
      <c r="A48" s="43"/>
      <c r="B48" s="42"/>
      <c r="C48" s="42" t="s">
        <v>41</v>
      </c>
      <c r="D48" s="39">
        <v>74</v>
      </c>
      <c r="E48" s="40">
        <f t="shared" si="1"/>
        <v>77.22</v>
      </c>
      <c r="F48" s="42"/>
      <c r="G48" s="42"/>
      <c r="H48" s="42"/>
      <c r="I48" s="42"/>
    </row>
    <row r="49" spans="1:9">
      <c r="A49" s="43"/>
      <c r="B49" s="42"/>
      <c r="C49" s="42" t="s">
        <v>46</v>
      </c>
      <c r="D49" s="39">
        <v>111</v>
      </c>
      <c r="E49" s="40">
        <f t="shared" si="1"/>
        <v>115.33</v>
      </c>
      <c r="F49" s="42"/>
      <c r="G49" s="42"/>
      <c r="H49" s="42"/>
      <c r="I49" s="42"/>
    </row>
    <row r="50" spans="1:9">
      <c r="A50" s="43"/>
      <c r="B50" s="42"/>
      <c r="C50" s="42" t="s">
        <v>47</v>
      </c>
      <c r="D50" s="39">
        <v>74</v>
      </c>
      <c r="E50" s="40">
        <f t="shared" si="1"/>
        <v>77.22</v>
      </c>
      <c r="F50" s="42"/>
      <c r="G50" s="42"/>
      <c r="H50" s="42"/>
      <c r="I50" s="42"/>
    </row>
    <row r="51" spans="1:9">
      <c r="A51" s="43"/>
      <c r="B51" s="42"/>
      <c r="C51" s="42" t="s">
        <v>48</v>
      </c>
      <c r="D51" s="39">
        <v>74</v>
      </c>
      <c r="E51" s="40">
        <f t="shared" si="1"/>
        <v>77.22</v>
      </c>
      <c r="F51" s="42"/>
      <c r="G51" s="42"/>
      <c r="H51" s="42"/>
      <c r="I51" s="42"/>
    </row>
    <row r="52" spans="1:9">
      <c r="A52" s="43"/>
      <c r="B52" s="42" t="s">
        <v>63</v>
      </c>
      <c r="C52" s="42" t="s">
        <v>41</v>
      </c>
      <c r="D52" s="39">
        <v>98</v>
      </c>
      <c r="E52" s="40">
        <f t="shared" si="1"/>
        <v>101.94</v>
      </c>
      <c r="F52" s="42" t="s">
        <v>42</v>
      </c>
      <c r="G52" s="42" t="s">
        <v>43</v>
      </c>
      <c r="H52" s="42" t="s">
        <v>64</v>
      </c>
      <c r="I52" s="42" t="s">
        <v>45</v>
      </c>
    </row>
    <row r="53" spans="1:9">
      <c r="A53" s="43"/>
      <c r="B53" s="42"/>
      <c r="C53" s="42" t="s">
        <v>46</v>
      </c>
      <c r="D53" s="39">
        <v>147</v>
      </c>
      <c r="E53" s="40">
        <f t="shared" si="1"/>
        <v>152.41</v>
      </c>
      <c r="F53" s="42"/>
      <c r="G53" s="42"/>
      <c r="H53" s="42"/>
      <c r="I53" s="42"/>
    </row>
    <row r="54" spans="1:9">
      <c r="A54" s="43"/>
      <c r="B54" s="42"/>
      <c r="C54" s="42" t="s">
        <v>47</v>
      </c>
      <c r="D54" s="39">
        <v>147</v>
      </c>
      <c r="E54" s="40">
        <f t="shared" si="1"/>
        <v>152.41</v>
      </c>
      <c r="F54" s="42"/>
      <c r="G54" s="42"/>
      <c r="H54" s="42"/>
      <c r="I54" s="42"/>
    </row>
    <row r="55" spans="1:9">
      <c r="A55" s="43"/>
      <c r="B55" s="42"/>
      <c r="C55" s="42" t="s">
        <v>48</v>
      </c>
      <c r="D55" s="39">
        <v>98</v>
      </c>
      <c r="E55" s="40">
        <f t="shared" si="1"/>
        <v>101.94</v>
      </c>
      <c r="F55" s="42"/>
      <c r="G55" s="42"/>
      <c r="H55" s="42"/>
      <c r="I55" s="42"/>
    </row>
    <row r="56" spans="1:9">
      <c r="A56" s="43"/>
      <c r="B56" s="42"/>
      <c r="C56" s="42" t="s">
        <v>49</v>
      </c>
      <c r="D56" s="39">
        <v>49</v>
      </c>
      <c r="E56" s="40">
        <f t="shared" si="1"/>
        <v>51.47</v>
      </c>
      <c r="F56" s="42"/>
      <c r="G56" s="42"/>
      <c r="H56" s="42"/>
      <c r="I56" s="42"/>
    </row>
    <row r="57" spans="1:9">
      <c r="A57" s="43"/>
      <c r="B57" s="42" t="s">
        <v>63</v>
      </c>
      <c r="C57" s="42" t="s">
        <v>41</v>
      </c>
      <c r="D57" s="39">
        <v>378</v>
      </c>
      <c r="E57" s="40">
        <f t="shared" si="1"/>
        <v>390.34</v>
      </c>
      <c r="F57" s="42" t="s">
        <v>52</v>
      </c>
      <c r="G57" s="42" t="s">
        <v>43</v>
      </c>
      <c r="H57" s="42" t="s">
        <v>65</v>
      </c>
      <c r="I57" s="42"/>
    </row>
    <row r="58" spans="1:9">
      <c r="A58" s="43"/>
      <c r="B58" s="42"/>
      <c r="C58" s="42" t="s">
        <v>46</v>
      </c>
      <c r="D58" s="39">
        <v>567</v>
      </c>
      <c r="E58" s="40">
        <f t="shared" si="1"/>
        <v>585.01</v>
      </c>
      <c r="F58" s="42"/>
      <c r="G58" s="42"/>
      <c r="H58" s="42"/>
      <c r="I58" s="42"/>
    </row>
    <row r="59" spans="1:9">
      <c r="A59" s="43"/>
      <c r="B59" s="42"/>
      <c r="C59" s="42" t="s">
        <v>47</v>
      </c>
      <c r="D59" s="39">
        <v>567</v>
      </c>
      <c r="E59" s="40">
        <f t="shared" si="1"/>
        <v>585.01</v>
      </c>
      <c r="F59" s="42"/>
      <c r="G59" s="42"/>
      <c r="H59" s="42"/>
      <c r="I59" s="42"/>
    </row>
    <row r="60" spans="1:9">
      <c r="A60" s="43"/>
      <c r="B60" s="42"/>
      <c r="C60" s="42" t="s">
        <v>48</v>
      </c>
      <c r="D60" s="39">
        <v>378</v>
      </c>
      <c r="E60" s="40">
        <f t="shared" si="1"/>
        <v>390.34</v>
      </c>
      <c r="F60" s="42"/>
      <c r="G60" s="42"/>
      <c r="H60" s="42"/>
      <c r="I60" s="42"/>
    </row>
    <row r="61" spans="1:9">
      <c r="A61" s="43"/>
      <c r="B61" s="42" t="s">
        <v>63</v>
      </c>
      <c r="C61" s="42" t="s">
        <v>54</v>
      </c>
      <c r="D61" s="39">
        <v>9</v>
      </c>
      <c r="E61" s="40">
        <f t="shared" si="1"/>
        <v>10.27</v>
      </c>
      <c r="F61" s="42" t="s">
        <v>55</v>
      </c>
      <c r="G61" s="42" t="s">
        <v>43</v>
      </c>
      <c r="H61" s="42" t="s">
        <v>66</v>
      </c>
      <c r="I61" s="42"/>
    </row>
    <row r="62" spans="1:9">
      <c r="A62" s="43"/>
      <c r="B62" s="42"/>
      <c r="C62" s="42" t="s">
        <v>41</v>
      </c>
      <c r="D62" s="39">
        <v>18</v>
      </c>
      <c r="E62" s="40">
        <f t="shared" si="1"/>
        <v>19.54</v>
      </c>
      <c r="F62" s="42"/>
      <c r="G62" s="42"/>
      <c r="H62" s="42"/>
      <c r="I62" s="42"/>
    </row>
    <row r="63" spans="1:9">
      <c r="A63" s="43"/>
      <c r="B63" s="42"/>
      <c r="C63" s="42" t="s">
        <v>46</v>
      </c>
      <c r="D63" s="39">
        <v>27</v>
      </c>
      <c r="E63" s="40">
        <f t="shared" si="1"/>
        <v>28.81</v>
      </c>
      <c r="F63" s="42"/>
      <c r="G63" s="42"/>
      <c r="H63" s="42"/>
      <c r="I63" s="42"/>
    </row>
    <row r="64" spans="1:9">
      <c r="A64" s="43"/>
      <c r="B64" s="42"/>
      <c r="C64" s="42" t="s">
        <v>47</v>
      </c>
      <c r="D64" s="39">
        <v>18</v>
      </c>
      <c r="E64" s="40">
        <f t="shared" si="1"/>
        <v>19.54</v>
      </c>
      <c r="F64" s="42"/>
      <c r="G64" s="42"/>
      <c r="H64" s="42"/>
      <c r="I64" s="42"/>
    </row>
    <row r="65" spans="1:9">
      <c r="A65" s="43"/>
      <c r="B65" s="42"/>
      <c r="C65" s="42" t="s">
        <v>48</v>
      </c>
      <c r="D65" s="39">
        <v>18</v>
      </c>
      <c r="E65" s="40">
        <f t="shared" si="1"/>
        <v>19.54</v>
      </c>
      <c r="F65" s="42"/>
      <c r="G65" s="42"/>
      <c r="H65" s="42"/>
      <c r="I65" s="42"/>
    </row>
    <row r="66" spans="1:9">
      <c r="A66" s="41" t="s">
        <v>67</v>
      </c>
      <c r="B66" s="42" t="s">
        <v>68</v>
      </c>
      <c r="C66" s="42" t="s">
        <v>41</v>
      </c>
      <c r="D66" s="39">
        <v>58</v>
      </c>
      <c r="E66" s="40">
        <f t="shared" si="1"/>
        <v>60.74</v>
      </c>
      <c r="F66" s="42" t="s">
        <v>42</v>
      </c>
      <c r="G66" s="42" t="s">
        <v>43</v>
      </c>
      <c r="H66" s="42" t="s">
        <v>64</v>
      </c>
      <c r="I66" s="42" t="s">
        <v>45</v>
      </c>
    </row>
    <row r="67" spans="1:9">
      <c r="A67" s="43"/>
      <c r="B67" s="42"/>
      <c r="C67" s="42" t="s">
        <v>46</v>
      </c>
      <c r="D67" s="39">
        <v>87</v>
      </c>
      <c r="E67" s="40">
        <f t="shared" si="1"/>
        <v>90.61</v>
      </c>
      <c r="F67" s="42"/>
      <c r="G67" s="42"/>
      <c r="H67" s="42"/>
      <c r="I67" s="42"/>
    </row>
    <row r="68" spans="1:9">
      <c r="A68" s="43"/>
      <c r="B68" s="42"/>
      <c r="C68" s="42" t="s">
        <v>47</v>
      </c>
      <c r="D68" s="39">
        <v>87</v>
      </c>
      <c r="E68" s="40">
        <f t="shared" si="1"/>
        <v>90.61</v>
      </c>
      <c r="F68" s="42"/>
      <c r="G68" s="42"/>
      <c r="H68" s="42"/>
      <c r="I68" s="42"/>
    </row>
    <row r="69" spans="1:9">
      <c r="A69" s="43"/>
      <c r="B69" s="42"/>
      <c r="C69" s="42" t="s">
        <v>48</v>
      </c>
      <c r="D69" s="39">
        <v>58</v>
      </c>
      <c r="E69" s="40">
        <f t="shared" si="1"/>
        <v>60.74</v>
      </c>
      <c r="F69" s="42"/>
      <c r="G69" s="42"/>
      <c r="H69" s="42"/>
      <c r="I69" s="42"/>
    </row>
    <row r="70" spans="1:9">
      <c r="A70" s="43"/>
      <c r="B70" s="42"/>
      <c r="C70" s="42" t="s">
        <v>49</v>
      </c>
      <c r="D70" s="39">
        <v>29</v>
      </c>
      <c r="E70" s="40">
        <f t="shared" si="1"/>
        <v>30.87</v>
      </c>
      <c r="F70" s="42"/>
      <c r="G70" s="42"/>
      <c r="H70" s="42"/>
      <c r="I70" s="42"/>
    </row>
    <row r="71" spans="1:9">
      <c r="A71" s="43"/>
      <c r="B71" s="42" t="s">
        <v>68</v>
      </c>
      <c r="C71" s="42" t="s">
        <v>41</v>
      </c>
      <c r="D71" s="39">
        <v>160</v>
      </c>
      <c r="E71" s="40">
        <f t="shared" si="1"/>
        <v>165.8</v>
      </c>
      <c r="F71" s="42" t="s">
        <v>52</v>
      </c>
      <c r="G71" s="42" t="s">
        <v>43</v>
      </c>
      <c r="H71" s="42" t="s">
        <v>65</v>
      </c>
      <c r="I71" s="42"/>
    </row>
    <row r="72" spans="1:9">
      <c r="A72" s="43"/>
      <c r="B72" s="42"/>
      <c r="C72" s="42" t="s">
        <v>46</v>
      </c>
      <c r="D72" s="39">
        <v>240</v>
      </c>
      <c r="E72" s="40">
        <f t="shared" si="1"/>
        <v>248.2</v>
      </c>
      <c r="F72" s="42"/>
      <c r="G72" s="42"/>
      <c r="H72" s="42"/>
      <c r="I72" s="42"/>
    </row>
    <row r="73" spans="1:9">
      <c r="A73" s="43"/>
      <c r="B73" s="42"/>
      <c r="C73" s="42" t="s">
        <v>47</v>
      </c>
      <c r="D73" s="39">
        <v>240</v>
      </c>
      <c r="E73" s="40">
        <f t="shared" si="1"/>
        <v>248.2</v>
      </c>
      <c r="F73" s="42"/>
      <c r="G73" s="42"/>
      <c r="H73" s="42"/>
      <c r="I73" s="42"/>
    </row>
    <row r="74" spans="1:9">
      <c r="A74" s="43"/>
      <c r="B74" s="42"/>
      <c r="C74" s="42" t="s">
        <v>48</v>
      </c>
      <c r="D74" s="39">
        <v>160</v>
      </c>
      <c r="E74" s="40">
        <f t="shared" si="1"/>
        <v>165.8</v>
      </c>
      <c r="F74" s="42"/>
      <c r="G74" s="42"/>
      <c r="H74" s="42"/>
      <c r="I74" s="42"/>
    </row>
    <row r="75" spans="1:9">
      <c r="A75" s="43"/>
      <c r="B75" s="42" t="s">
        <v>68</v>
      </c>
      <c r="C75" s="42" t="s">
        <v>54</v>
      </c>
      <c r="D75" s="39">
        <v>8</v>
      </c>
      <c r="E75" s="40">
        <f t="shared" si="1"/>
        <v>9.24</v>
      </c>
      <c r="F75" s="42" t="s">
        <v>55</v>
      </c>
      <c r="G75" s="42" t="s">
        <v>43</v>
      </c>
      <c r="H75" s="42" t="s">
        <v>66</v>
      </c>
      <c r="I75" s="42"/>
    </row>
    <row r="76" spans="1:9">
      <c r="A76" s="43"/>
      <c r="B76" s="42"/>
      <c r="C76" s="42" t="s">
        <v>41</v>
      </c>
      <c r="D76" s="39">
        <v>16</v>
      </c>
      <c r="E76" s="40">
        <f t="shared" si="1"/>
        <v>17.48</v>
      </c>
      <c r="F76" s="42"/>
      <c r="G76" s="42"/>
      <c r="H76" s="42"/>
      <c r="I76" s="42"/>
    </row>
    <row r="77" spans="1:9">
      <c r="A77" s="43"/>
      <c r="B77" s="42"/>
      <c r="C77" s="42" t="s">
        <v>46</v>
      </c>
      <c r="D77" s="39">
        <v>24</v>
      </c>
      <c r="E77" s="40">
        <f t="shared" si="1"/>
        <v>25.72</v>
      </c>
      <c r="F77" s="42"/>
      <c r="G77" s="42"/>
      <c r="H77" s="42"/>
      <c r="I77" s="42"/>
    </row>
    <row r="78" spans="1:9">
      <c r="A78" s="43"/>
      <c r="B78" s="42"/>
      <c r="C78" s="42" t="s">
        <v>47</v>
      </c>
      <c r="D78" s="39">
        <v>16</v>
      </c>
      <c r="E78" s="40">
        <f t="shared" si="1"/>
        <v>17.48</v>
      </c>
      <c r="F78" s="42"/>
      <c r="G78" s="42"/>
      <c r="H78" s="42"/>
      <c r="I78" s="42"/>
    </row>
    <row r="79" spans="1:9">
      <c r="A79" s="43"/>
      <c r="B79" s="42"/>
      <c r="C79" s="42" t="s">
        <v>48</v>
      </c>
      <c r="D79" s="39">
        <v>16</v>
      </c>
      <c r="E79" s="40">
        <f t="shared" si="1"/>
        <v>17.48</v>
      </c>
      <c r="F79" s="42"/>
      <c r="G79" s="42"/>
      <c r="H79" s="42"/>
      <c r="I79" s="42"/>
    </row>
    <row r="80" spans="1:9">
      <c r="A80" s="43"/>
      <c r="B80" s="42" t="s">
        <v>69</v>
      </c>
      <c r="C80" s="42" t="s">
        <v>41</v>
      </c>
      <c r="D80" s="39">
        <v>172</v>
      </c>
      <c r="E80" s="40">
        <f t="shared" si="1"/>
        <v>178.16</v>
      </c>
      <c r="F80" s="42" t="s">
        <v>42</v>
      </c>
      <c r="G80" s="42" t="s">
        <v>43</v>
      </c>
      <c r="H80" s="42" t="s">
        <v>70</v>
      </c>
      <c r="I80" s="42"/>
    </row>
    <row r="81" spans="1:9">
      <c r="A81" s="43"/>
      <c r="B81" s="42"/>
      <c r="C81" s="42" t="s">
        <v>46</v>
      </c>
      <c r="D81" s="39">
        <v>258</v>
      </c>
      <c r="E81" s="40">
        <f t="shared" si="1"/>
        <v>266.74</v>
      </c>
      <c r="F81" s="42"/>
      <c r="G81" s="42"/>
      <c r="H81" s="42"/>
      <c r="I81" s="42"/>
    </row>
    <row r="82" spans="1:9">
      <c r="A82" s="43"/>
      <c r="B82" s="42"/>
      <c r="C82" s="42" t="s">
        <v>47</v>
      </c>
      <c r="D82" s="39">
        <v>258</v>
      </c>
      <c r="E82" s="40">
        <f t="shared" si="1"/>
        <v>266.74</v>
      </c>
      <c r="F82" s="42"/>
      <c r="G82" s="42"/>
      <c r="H82" s="42"/>
      <c r="I82" s="42"/>
    </row>
    <row r="83" spans="1:9">
      <c r="A83" s="43"/>
      <c r="B83" s="42"/>
      <c r="C83" s="42" t="s">
        <v>48</v>
      </c>
      <c r="D83" s="39">
        <v>172</v>
      </c>
      <c r="E83" s="40">
        <f t="shared" si="1"/>
        <v>178.16</v>
      </c>
      <c r="F83" s="42"/>
      <c r="G83" s="42"/>
      <c r="H83" s="42"/>
      <c r="I83" s="42"/>
    </row>
    <row r="84" spans="1:9">
      <c r="A84" s="43"/>
      <c r="B84" s="42"/>
      <c r="C84" s="42" t="s">
        <v>49</v>
      </c>
      <c r="D84" s="39">
        <v>86</v>
      </c>
      <c r="E84" s="40">
        <f t="shared" si="1"/>
        <v>89.58</v>
      </c>
      <c r="F84" s="42"/>
      <c r="G84" s="42"/>
      <c r="H84" s="42"/>
      <c r="I84" s="42"/>
    </row>
    <row r="85" spans="1:9">
      <c r="A85" s="43"/>
      <c r="B85" s="42" t="s">
        <v>69</v>
      </c>
      <c r="C85" s="42" t="s">
        <v>41</v>
      </c>
      <c r="D85" s="39">
        <v>544</v>
      </c>
      <c r="E85" s="40">
        <f t="shared" si="1"/>
        <v>561.32</v>
      </c>
      <c r="F85" s="42" t="s">
        <v>52</v>
      </c>
      <c r="G85" s="42" t="s">
        <v>43</v>
      </c>
      <c r="H85" s="42" t="s">
        <v>71</v>
      </c>
      <c r="I85" s="42"/>
    </row>
    <row r="86" spans="1:9">
      <c r="A86" s="43"/>
      <c r="B86" s="42"/>
      <c r="C86" s="42" t="s">
        <v>46</v>
      </c>
      <c r="D86" s="39">
        <v>816</v>
      </c>
      <c r="E86" s="40">
        <f t="shared" si="1"/>
        <v>841.48</v>
      </c>
      <c r="F86" s="42"/>
      <c r="G86" s="42"/>
      <c r="H86" s="42"/>
      <c r="I86" s="42"/>
    </row>
    <row r="87" spans="1:9">
      <c r="A87" s="43"/>
      <c r="B87" s="42"/>
      <c r="C87" s="42" t="s">
        <v>47</v>
      </c>
      <c r="D87" s="39">
        <v>816</v>
      </c>
      <c r="E87" s="40">
        <f t="shared" si="1"/>
        <v>841.48</v>
      </c>
      <c r="F87" s="42"/>
      <c r="G87" s="42"/>
      <c r="H87" s="42"/>
      <c r="I87" s="42"/>
    </row>
    <row r="88" spans="1:9">
      <c r="A88" s="43"/>
      <c r="B88" s="42"/>
      <c r="C88" s="42" t="s">
        <v>48</v>
      </c>
      <c r="D88" s="39">
        <v>544</v>
      </c>
      <c r="E88" s="40">
        <f t="shared" si="1"/>
        <v>561.32</v>
      </c>
      <c r="F88" s="42"/>
      <c r="G88" s="42"/>
      <c r="H88" s="42"/>
      <c r="I88" s="42"/>
    </row>
    <row r="89" spans="1:9">
      <c r="A89" s="43"/>
      <c r="B89" s="42" t="s">
        <v>69</v>
      </c>
      <c r="C89" s="42" t="s">
        <v>54</v>
      </c>
      <c r="D89" s="39">
        <v>34</v>
      </c>
      <c r="E89" s="40">
        <f t="shared" si="1"/>
        <v>36.02</v>
      </c>
      <c r="F89" s="42" t="s">
        <v>55</v>
      </c>
      <c r="G89" s="42" t="s">
        <v>43</v>
      </c>
      <c r="H89" s="42" t="s">
        <v>62</v>
      </c>
      <c r="I89" s="42"/>
    </row>
    <row r="90" spans="1:9">
      <c r="A90" s="43"/>
      <c r="B90" s="42"/>
      <c r="C90" s="42" t="s">
        <v>41</v>
      </c>
      <c r="D90" s="39">
        <v>68</v>
      </c>
      <c r="E90" s="40">
        <f t="shared" si="1"/>
        <v>71.04</v>
      </c>
      <c r="F90" s="42"/>
      <c r="G90" s="42"/>
      <c r="H90" s="42"/>
      <c r="I90" s="42"/>
    </row>
    <row r="91" spans="1:9">
      <c r="A91" s="43"/>
      <c r="B91" s="42"/>
      <c r="C91" s="42" t="s">
        <v>46</v>
      </c>
      <c r="D91" s="39">
        <v>102</v>
      </c>
      <c r="E91" s="40">
        <f t="shared" si="1"/>
        <v>106.06</v>
      </c>
      <c r="F91" s="42"/>
      <c r="G91" s="42"/>
      <c r="H91" s="42"/>
      <c r="I91" s="42"/>
    </row>
    <row r="92" spans="1:9">
      <c r="A92" s="43"/>
      <c r="B92" s="42"/>
      <c r="C92" s="42" t="s">
        <v>47</v>
      </c>
      <c r="D92" s="39">
        <v>68</v>
      </c>
      <c r="E92" s="40">
        <f t="shared" si="1"/>
        <v>71.04</v>
      </c>
      <c r="F92" s="42"/>
      <c r="G92" s="42"/>
      <c r="H92" s="42"/>
      <c r="I92" s="42"/>
    </row>
    <row r="93" spans="1:9">
      <c r="A93" s="43"/>
      <c r="B93" s="42"/>
      <c r="C93" s="42" t="s">
        <v>48</v>
      </c>
      <c r="D93" s="39">
        <v>68</v>
      </c>
      <c r="E93" s="40">
        <f t="shared" si="1"/>
        <v>71.04</v>
      </c>
      <c r="F93" s="42"/>
      <c r="G93" s="42"/>
      <c r="H93" s="42"/>
      <c r="I93" s="42"/>
    </row>
    <row r="94" spans="1:9">
      <c r="A94" s="43"/>
      <c r="B94" s="42" t="s">
        <v>72</v>
      </c>
      <c r="C94" s="42" t="s">
        <v>41</v>
      </c>
      <c r="D94" s="39">
        <v>78</v>
      </c>
      <c r="E94" s="40">
        <f t="shared" si="1"/>
        <v>81.34</v>
      </c>
      <c r="F94" s="42" t="s">
        <v>42</v>
      </c>
      <c r="G94" s="42" t="s">
        <v>43</v>
      </c>
      <c r="H94" s="42" t="s">
        <v>44</v>
      </c>
      <c r="I94" s="42" t="s">
        <v>45</v>
      </c>
    </row>
    <row r="95" spans="1:9">
      <c r="A95" s="43"/>
      <c r="B95" s="42"/>
      <c r="C95" s="42" t="s">
        <v>46</v>
      </c>
      <c r="D95" s="39">
        <v>117</v>
      </c>
      <c r="E95" s="40">
        <f t="shared" si="1"/>
        <v>121.51</v>
      </c>
      <c r="F95" s="42"/>
      <c r="G95" s="42"/>
      <c r="H95" s="42"/>
      <c r="I95" s="42"/>
    </row>
    <row r="96" spans="1:9">
      <c r="A96" s="43"/>
      <c r="B96" s="42"/>
      <c r="C96" s="42" t="s">
        <v>47</v>
      </c>
      <c r="D96" s="39">
        <v>117</v>
      </c>
      <c r="E96" s="40">
        <f t="shared" si="1"/>
        <v>121.51</v>
      </c>
      <c r="F96" s="42"/>
      <c r="G96" s="42"/>
      <c r="H96" s="42"/>
      <c r="I96" s="42"/>
    </row>
    <row r="97" spans="1:9">
      <c r="A97" s="43"/>
      <c r="B97" s="42"/>
      <c r="C97" s="42" t="s">
        <v>48</v>
      </c>
      <c r="D97" s="39">
        <v>78</v>
      </c>
      <c r="E97" s="40">
        <f t="shared" si="1"/>
        <v>81.34</v>
      </c>
      <c r="F97" s="42"/>
      <c r="G97" s="42"/>
      <c r="H97" s="42"/>
      <c r="I97" s="42"/>
    </row>
    <row r="98" spans="1:9">
      <c r="A98" s="43"/>
      <c r="B98" s="42"/>
      <c r="C98" s="42" t="s">
        <v>49</v>
      </c>
      <c r="D98" s="39">
        <v>39</v>
      </c>
      <c r="E98" s="40">
        <f t="shared" si="1"/>
        <v>41.17</v>
      </c>
      <c r="F98" s="42"/>
      <c r="G98" s="42"/>
      <c r="H98" s="42"/>
      <c r="I98" s="42"/>
    </row>
    <row r="99" spans="1:9">
      <c r="A99" s="43"/>
      <c r="B99" s="42" t="s">
        <v>73</v>
      </c>
      <c r="C99" s="42" t="s">
        <v>41</v>
      </c>
      <c r="D99" s="39">
        <v>66</v>
      </c>
      <c r="E99" s="40">
        <f t="shared" si="1"/>
        <v>68.98</v>
      </c>
      <c r="F99" s="42" t="s">
        <v>42</v>
      </c>
      <c r="G99" s="42" t="s">
        <v>43</v>
      </c>
      <c r="H99" s="42" t="s">
        <v>74</v>
      </c>
      <c r="I99" s="42"/>
    </row>
    <row r="100" spans="1:9">
      <c r="A100" s="43"/>
      <c r="B100" s="42"/>
      <c r="C100" s="42" t="s">
        <v>46</v>
      </c>
      <c r="D100" s="39">
        <v>99</v>
      </c>
      <c r="E100" s="40">
        <f t="shared" si="1"/>
        <v>102.97</v>
      </c>
      <c r="F100" s="42"/>
      <c r="G100" s="42"/>
      <c r="H100" s="42"/>
      <c r="I100" s="42"/>
    </row>
    <row r="101" spans="1:9">
      <c r="A101" s="43"/>
      <c r="B101" s="42"/>
      <c r="C101" s="42" t="s">
        <v>47</v>
      </c>
      <c r="D101" s="39">
        <v>99</v>
      </c>
      <c r="E101" s="40">
        <f t="shared" si="1"/>
        <v>102.97</v>
      </c>
      <c r="F101" s="42"/>
      <c r="G101" s="42"/>
      <c r="H101" s="42"/>
      <c r="I101" s="42"/>
    </row>
    <row r="102" spans="1:9">
      <c r="A102" s="43"/>
      <c r="B102" s="42"/>
      <c r="C102" s="42" t="s">
        <v>48</v>
      </c>
      <c r="D102" s="39">
        <v>66</v>
      </c>
      <c r="E102" s="40">
        <f t="shared" si="1"/>
        <v>68.98</v>
      </c>
      <c r="F102" s="42"/>
      <c r="G102" s="42"/>
      <c r="H102" s="42"/>
      <c r="I102" s="42"/>
    </row>
    <row r="103" spans="1:9">
      <c r="A103" s="43"/>
      <c r="B103" s="42"/>
      <c r="C103" s="42" t="s">
        <v>49</v>
      </c>
      <c r="D103" s="39">
        <v>33</v>
      </c>
      <c r="E103" s="40">
        <f t="shared" si="1"/>
        <v>34.99</v>
      </c>
      <c r="F103" s="42"/>
      <c r="G103" s="42"/>
      <c r="H103" s="42"/>
      <c r="I103" s="42"/>
    </row>
    <row r="104" spans="1:9">
      <c r="A104" s="43"/>
      <c r="B104" s="42" t="s">
        <v>73</v>
      </c>
      <c r="C104" s="42" t="s">
        <v>41</v>
      </c>
      <c r="D104" s="39">
        <v>270</v>
      </c>
      <c r="E104" s="40">
        <f t="shared" si="1"/>
        <v>279.1</v>
      </c>
      <c r="F104" s="42" t="s">
        <v>52</v>
      </c>
      <c r="G104" s="42" t="s">
        <v>43</v>
      </c>
      <c r="H104" s="42" t="s">
        <v>75</v>
      </c>
      <c r="I104" s="42"/>
    </row>
    <row r="105" spans="1:9">
      <c r="A105" s="43"/>
      <c r="B105" s="42"/>
      <c r="C105" s="42" t="s">
        <v>46</v>
      </c>
      <c r="D105" s="39">
        <v>405</v>
      </c>
      <c r="E105" s="40">
        <f t="shared" si="1"/>
        <v>418.15</v>
      </c>
      <c r="F105" s="42"/>
      <c r="G105" s="42"/>
      <c r="H105" s="42"/>
      <c r="I105" s="42"/>
    </row>
    <row r="106" spans="1:9">
      <c r="A106" s="43"/>
      <c r="B106" s="42"/>
      <c r="C106" s="42" t="s">
        <v>47</v>
      </c>
      <c r="D106" s="39">
        <v>405</v>
      </c>
      <c r="E106" s="40">
        <f t="shared" si="1"/>
        <v>418.15</v>
      </c>
      <c r="F106" s="42"/>
      <c r="G106" s="42"/>
      <c r="H106" s="42"/>
      <c r="I106" s="42"/>
    </row>
    <row r="107" spans="1:9">
      <c r="A107" s="43"/>
      <c r="B107" s="42"/>
      <c r="C107" s="42" t="s">
        <v>48</v>
      </c>
      <c r="D107" s="39">
        <v>270</v>
      </c>
      <c r="E107" s="40">
        <f t="shared" si="1"/>
        <v>279.1</v>
      </c>
      <c r="F107" s="42"/>
      <c r="G107" s="42"/>
      <c r="H107" s="42"/>
      <c r="I107" s="42"/>
    </row>
    <row r="108" spans="1:9">
      <c r="A108" s="43"/>
      <c r="B108" s="42" t="s">
        <v>73</v>
      </c>
      <c r="C108" s="42" t="s">
        <v>54</v>
      </c>
      <c r="D108" s="39">
        <v>14</v>
      </c>
      <c r="E108" s="40">
        <f t="shared" si="1"/>
        <v>15.42</v>
      </c>
      <c r="F108" s="42" t="s">
        <v>55</v>
      </c>
      <c r="G108" s="42" t="s">
        <v>43</v>
      </c>
      <c r="H108" s="42" t="s">
        <v>76</v>
      </c>
      <c r="I108" s="42"/>
    </row>
    <row r="109" spans="1:9">
      <c r="A109" s="43"/>
      <c r="B109" s="42"/>
      <c r="C109" s="42" t="s">
        <v>41</v>
      </c>
      <c r="D109" s="39">
        <v>28</v>
      </c>
      <c r="E109" s="40">
        <f t="shared" si="1"/>
        <v>29.84</v>
      </c>
      <c r="F109" s="42"/>
      <c r="G109" s="42"/>
      <c r="H109" s="42"/>
      <c r="I109" s="42"/>
    </row>
    <row r="110" spans="1:9">
      <c r="A110" s="43"/>
      <c r="B110" s="42"/>
      <c r="C110" s="42" t="s">
        <v>46</v>
      </c>
      <c r="D110" s="39">
        <v>42</v>
      </c>
      <c r="E110" s="40">
        <f t="shared" si="1"/>
        <v>44.26</v>
      </c>
      <c r="F110" s="42"/>
      <c r="G110" s="42"/>
      <c r="H110" s="42"/>
      <c r="I110" s="42"/>
    </row>
    <row r="111" spans="1:9">
      <c r="A111" s="43"/>
      <c r="B111" s="42"/>
      <c r="C111" s="42" t="s">
        <v>47</v>
      </c>
      <c r="D111" s="39">
        <v>28</v>
      </c>
      <c r="E111" s="40">
        <f t="shared" ref="E111:E117" si="2">D111*1.03+1</f>
        <v>29.84</v>
      </c>
      <c r="F111" s="42"/>
      <c r="G111" s="42"/>
      <c r="H111" s="42"/>
      <c r="I111" s="42"/>
    </row>
    <row r="112" spans="1:9">
      <c r="A112" s="43"/>
      <c r="B112" s="42"/>
      <c r="C112" s="42" t="s">
        <v>48</v>
      </c>
      <c r="D112" s="39">
        <v>28</v>
      </c>
      <c r="E112" s="40">
        <f t="shared" si="2"/>
        <v>29.84</v>
      </c>
      <c r="F112" s="42"/>
      <c r="G112" s="42"/>
      <c r="H112" s="42"/>
      <c r="I112" s="42"/>
    </row>
    <row r="113" spans="1:9">
      <c r="A113" s="43"/>
      <c r="B113" s="42" t="s">
        <v>77</v>
      </c>
      <c r="C113" s="42" t="s">
        <v>41</v>
      </c>
      <c r="D113" s="39">
        <v>36</v>
      </c>
      <c r="E113" s="40">
        <f t="shared" si="2"/>
        <v>38.08</v>
      </c>
      <c r="F113" s="42" t="s">
        <v>42</v>
      </c>
      <c r="G113" s="42" t="s">
        <v>43</v>
      </c>
      <c r="H113" s="42" t="s">
        <v>44</v>
      </c>
      <c r="I113" s="42"/>
    </row>
    <row r="114" spans="1:9">
      <c r="A114" s="43"/>
      <c r="B114" s="42"/>
      <c r="C114" s="42" t="s">
        <v>46</v>
      </c>
      <c r="D114" s="39">
        <v>54</v>
      </c>
      <c r="E114" s="40">
        <f t="shared" si="2"/>
        <v>56.62</v>
      </c>
      <c r="F114" s="42"/>
      <c r="G114" s="42"/>
      <c r="H114" s="42"/>
      <c r="I114" s="42"/>
    </row>
    <row r="115" spans="1:9">
      <c r="A115" s="43"/>
      <c r="B115" s="42"/>
      <c r="C115" s="42" t="s">
        <v>47</v>
      </c>
      <c r="D115" s="39">
        <v>54</v>
      </c>
      <c r="E115" s="40">
        <f t="shared" si="2"/>
        <v>56.62</v>
      </c>
      <c r="F115" s="42"/>
      <c r="G115" s="42"/>
      <c r="H115" s="42"/>
      <c r="I115" s="42"/>
    </row>
    <row r="116" spans="1:9">
      <c r="A116" s="43"/>
      <c r="B116" s="42"/>
      <c r="C116" s="42" t="s">
        <v>48</v>
      </c>
      <c r="D116" s="39">
        <v>36</v>
      </c>
      <c r="E116" s="40">
        <f t="shared" si="2"/>
        <v>38.08</v>
      </c>
      <c r="F116" s="42"/>
      <c r="G116" s="42"/>
      <c r="H116" s="42"/>
      <c r="I116" s="42"/>
    </row>
    <row r="117" spans="1:9">
      <c r="A117" s="43"/>
      <c r="B117" s="42"/>
      <c r="C117" s="42" t="s">
        <v>49</v>
      </c>
      <c r="D117" s="39">
        <v>18</v>
      </c>
      <c r="E117" s="40">
        <f t="shared" si="2"/>
        <v>19.54</v>
      </c>
      <c r="F117" s="42"/>
      <c r="G117" s="42"/>
      <c r="H117" s="42"/>
      <c r="I117" s="42"/>
    </row>
    <row r="118" spans="2:9">
      <c r="B118" s="38" t="s">
        <v>32</v>
      </c>
      <c r="C118" s="38"/>
      <c r="D118" s="39">
        <f>SUM(D15:D117)</f>
        <v>20557</v>
      </c>
      <c r="E118" s="40">
        <f>SUM(E15:E117)</f>
        <v>21205.99</v>
      </c>
      <c r="F118" s="38"/>
      <c r="G118" s="38"/>
      <c r="H118" s="38"/>
      <c r="I118" s="38"/>
    </row>
    <row r="119" spans="4:8">
      <c r="D119" s="49"/>
      <c r="E119" s="49"/>
      <c r="H119"/>
    </row>
    <row r="120" spans="4:8">
      <c r="D120" s="49"/>
      <c r="E120" s="49"/>
      <c r="H120"/>
    </row>
    <row r="121" ht="36" spans="1:9">
      <c r="A121" s="41" t="s">
        <v>67</v>
      </c>
      <c r="B121" s="38" t="s">
        <v>78</v>
      </c>
      <c r="C121" s="38"/>
      <c r="D121" s="39">
        <v>2250</v>
      </c>
      <c r="E121" s="39">
        <v>2260</v>
      </c>
      <c r="F121" s="38"/>
      <c r="G121" s="38"/>
      <c r="H121" s="42" t="s">
        <v>79</v>
      </c>
      <c r="I121" s="38" t="s">
        <v>45</v>
      </c>
    </row>
  </sheetData>
  <mergeCells count="107">
    <mergeCell ref="A1:K1"/>
    <mergeCell ref="A2:D2"/>
    <mergeCell ref="E2:K2"/>
    <mergeCell ref="A8:A10"/>
    <mergeCell ref="A15:A65"/>
    <mergeCell ref="A66:A117"/>
    <mergeCell ref="B8:B9"/>
    <mergeCell ref="B15:B19"/>
    <mergeCell ref="B20:B24"/>
    <mergeCell ref="B25:B28"/>
    <mergeCell ref="B29:B33"/>
    <mergeCell ref="B34:B37"/>
    <mergeCell ref="B38:B42"/>
    <mergeCell ref="B43:B46"/>
    <mergeCell ref="B47:B51"/>
    <mergeCell ref="B52:B56"/>
    <mergeCell ref="B57:B60"/>
    <mergeCell ref="B61:B65"/>
    <mergeCell ref="B66:B70"/>
    <mergeCell ref="B71:B74"/>
    <mergeCell ref="B75:B79"/>
    <mergeCell ref="B80:B84"/>
    <mergeCell ref="B85:B88"/>
    <mergeCell ref="B89:B93"/>
    <mergeCell ref="B94:B98"/>
    <mergeCell ref="B99:B103"/>
    <mergeCell ref="B104:B107"/>
    <mergeCell ref="B108:B112"/>
    <mergeCell ref="B113:B117"/>
    <mergeCell ref="C8:C10"/>
    <mergeCell ref="D8:D10"/>
    <mergeCell ref="F15:F19"/>
    <mergeCell ref="F20:F24"/>
    <mergeCell ref="F25:F28"/>
    <mergeCell ref="F29:F33"/>
    <mergeCell ref="F34:F37"/>
    <mergeCell ref="F38:F42"/>
    <mergeCell ref="F43:F46"/>
    <mergeCell ref="F47:F51"/>
    <mergeCell ref="F52:F56"/>
    <mergeCell ref="F57:F60"/>
    <mergeCell ref="F61:F65"/>
    <mergeCell ref="F66:F70"/>
    <mergeCell ref="F71:F74"/>
    <mergeCell ref="F75:F79"/>
    <mergeCell ref="F80:F84"/>
    <mergeCell ref="F85:F88"/>
    <mergeCell ref="F89:F93"/>
    <mergeCell ref="F94:F98"/>
    <mergeCell ref="F99:F103"/>
    <mergeCell ref="F104:F107"/>
    <mergeCell ref="F108:F112"/>
    <mergeCell ref="F113:F117"/>
    <mergeCell ref="G15:G19"/>
    <mergeCell ref="G20:G24"/>
    <mergeCell ref="G25:G28"/>
    <mergeCell ref="G29:G33"/>
    <mergeCell ref="G34:G37"/>
    <mergeCell ref="G38:G42"/>
    <mergeCell ref="G43:G46"/>
    <mergeCell ref="G47:G51"/>
    <mergeCell ref="G52:G56"/>
    <mergeCell ref="G57:G60"/>
    <mergeCell ref="G61:G65"/>
    <mergeCell ref="G66:G70"/>
    <mergeCell ref="G71:G74"/>
    <mergeCell ref="G75:G79"/>
    <mergeCell ref="G80:G84"/>
    <mergeCell ref="G85:G88"/>
    <mergeCell ref="G89:G93"/>
    <mergeCell ref="G94:G98"/>
    <mergeCell ref="G99:G103"/>
    <mergeCell ref="G104:G107"/>
    <mergeCell ref="G108:G112"/>
    <mergeCell ref="G113:G117"/>
    <mergeCell ref="H9:H10"/>
    <mergeCell ref="H15:H19"/>
    <mergeCell ref="H20:H24"/>
    <mergeCell ref="H25:H28"/>
    <mergeCell ref="H29:H33"/>
    <mergeCell ref="H34:H37"/>
    <mergeCell ref="H38:H42"/>
    <mergeCell ref="H43:H46"/>
    <mergeCell ref="H47:H51"/>
    <mergeCell ref="H52:H56"/>
    <mergeCell ref="H57:H60"/>
    <mergeCell ref="H61:H65"/>
    <mergeCell ref="H66:H70"/>
    <mergeCell ref="H71:H74"/>
    <mergeCell ref="H75:H79"/>
    <mergeCell ref="H80:H84"/>
    <mergeCell ref="H85:H88"/>
    <mergeCell ref="H89:H93"/>
    <mergeCell ref="H94:H98"/>
    <mergeCell ref="H99:H103"/>
    <mergeCell ref="H104:H107"/>
    <mergeCell ref="H108:H112"/>
    <mergeCell ref="H113:H117"/>
    <mergeCell ref="I15:I33"/>
    <mergeCell ref="I34:I51"/>
    <mergeCell ref="I52:I65"/>
    <mergeCell ref="I66:I93"/>
    <mergeCell ref="I94:I117"/>
    <mergeCell ref="J9:J10"/>
    <mergeCell ref="K9:K10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2025-03-24T06:11:53Z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6F44ADE0709447109BE8DD4207E8B34A_13</vt:lpwstr>
  </property>
</Properties>
</file>