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<sst xmlns="http://schemas.openxmlformats.org/spreadsheetml/2006/main" count="63" uniqueCount="51">
  <si>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</si>
  <si>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</si>
  <si>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</si>
  <si>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 Alice 13764005563 上海市上海市闵行区兴梅路485号中环科技园12楼1213室 中通73548185026141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</si>
  <si>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</si>
  <si>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</si>
  <si>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</si>
  <si>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</si>
  <si>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</si>
  <si>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</si>
  <si>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</si>
  <si>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</si>
  <si>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</si>
  <si>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</si>
  <si>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</si>
  <si>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</si>
  <si>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</si>
  <si>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</si>
  <si>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</si>
  <si>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</si>
  <si>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</si>
  <si>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</si>
  <si>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</si>
  <si>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</si>
  <si>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</si>
  <si>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P25030199</t>
  </si>
  <si>
    <t xml:space="preserve">21 AULTH09845                                     </t>
  </si>
  <si>
    <t xml:space="preserve">S25030101 </t>
  </si>
  <si>
    <t xml:space="preserve">E9811A8                                                                                             </t>
  </si>
  <si>
    <t>31*23*15</t>
  </si>
  <si>
    <t>总计</t>
  </si>
  <si>
    <t>颜色</t>
  </si>
  <si>
    <t>尺码</t>
  </si>
  <si>
    <t>生产数</t>
  </si>
  <si>
    <t>尺码段</t>
  </si>
  <si>
    <t>PO号</t>
  </si>
  <si>
    <t>款号</t>
  </si>
  <si>
    <t>BG123 - BEIGE</t>
  </si>
  <si>
    <t>5/6 Y</t>
  </si>
  <si>
    <t>全码</t>
  </si>
  <si>
    <t>无价格</t>
  </si>
  <si>
    <t>1558574,1558590</t>
  </si>
  <si>
    <t>E9811A8</t>
  </si>
  <si>
    <t>7/8 Y</t>
  </si>
  <si>
    <t>8/9 Y</t>
  </si>
  <si>
    <t>9/10 Y</t>
  </si>
  <si>
    <t>11/12 Y</t>
  </si>
  <si>
    <t>12/13 Y</t>
  </si>
  <si>
    <t>13/14 Y</t>
  </si>
  <si>
    <t>有价格</t>
  </si>
  <si>
    <t>1558575,1558576,1558577,1558578,1558579,1558580,1558581,1558582,1558583,1558584,1558585,1558586,1558587,1558588,1558589,1558642,1558643,1558671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</si>
</sst>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0"/>
      <color indexed="6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abSelected="1" workbookViewId="0">
      <selection activeCell="H5" sqref="H5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45742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37" t="s">
        <v>11</v>
      </c>
      <c r="J6" s="37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38" t="s">
        <v>22</v>
      </c>
      <c r="J7" s="38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8" t="s">
        <v>27</v>
      </c>
      <c r="D8" s="28" t="s">
        <v>28</v>
      </c>
      <c r="E8" s="27">
        <v>4348</v>
      </c>
      <c r="F8" s="27"/>
      <c r="G8" s="27">
        <v>4465</v>
      </c>
      <c r="H8" s="29">
        <v>1</v>
      </c>
      <c r="I8" s="27"/>
      <c r="J8" s="27">
        <v>4.8</v>
      </c>
      <c r="K8" s="27" t="s">
        <v>29</v>
      </c>
    </row>
    <row r="9" spans="1:11">
      <c r="A9" s="27" t="s">
        <v>30</v>
      </c>
      <c r="B9" s="27"/>
      <c r="C9" s="27"/>
      <c r="D9" s="27"/>
      <c r="E9" s="27">
        <f>SUM(E8:E8)</f>
        <v>4348</v>
      </c>
      <c r="F9" s="27"/>
      <c r="G9" s="27">
        <f>SUM(G8:G8)</f>
        <v>4465</v>
      </c>
      <c r="H9" s="29">
        <f>SUM(H8:H8)</f>
        <v>1</v>
      </c>
      <c r="I9" s="27"/>
      <c r="J9" s="27">
        <f>SUM(J8:J8)</f>
        <v>4.8</v>
      </c>
      <c r="K9" s="27"/>
    </row>
    <row r="12" spans="1:8">
      <c r="A12" s="30" t="s">
        <v>31</v>
      </c>
      <c r="B12" s="30" t="s">
        <v>32</v>
      </c>
      <c r="C12" s="31" t="s">
        <v>18</v>
      </c>
      <c r="D12" s="32" t="s">
        <v>33</v>
      </c>
      <c r="E12" s="30" t="s">
        <v>34</v>
      </c>
      <c r="F12" s="30"/>
      <c r="G12" s="30" t="s">
        <v>35</v>
      </c>
      <c r="H12" s="30" t="s">
        <v>36</v>
      </c>
    </row>
    <row r="13" spans="1:8">
      <c r="A13" s="33" t="s">
        <v>37</v>
      </c>
      <c r="B13" s="34" t="s">
        <v>38</v>
      </c>
      <c r="C13" s="31">
        <v>56</v>
      </c>
      <c r="D13" s="32">
        <f t="shared" ref="D13:D22" si="0">C13*1.03+1</f>
        <v>58.68</v>
      </c>
      <c r="E13" s="33" t="s">
        <v>39</v>
      </c>
      <c r="F13" s="33" t="s">
        <v>40</v>
      </c>
      <c r="G13" s="33" t="s">
        <v>41</v>
      </c>
      <c r="H13" s="33" t="s">
        <v>42</v>
      </c>
    </row>
    <row r="14" spans="1:8">
      <c r="A14" s="35"/>
      <c r="B14" s="34" t="s">
        <v>43</v>
      </c>
      <c r="C14" s="31">
        <v>56</v>
      </c>
      <c r="D14" s="32">
        <f t="shared" si="0"/>
        <v>58.68</v>
      </c>
      <c r="E14" s="35"/>
      <c r="F14" s="35"/>
      <c r="G14" s="35"/>
      <c r="H14" s="35"/>
    </row>
    <row r="15" spans="1:8">
      <c r="A15" s="35"/>
      <c r="B15" s="34" t="s">
        <v>44</v>
      </c>
      <c r="C15" s="31">
        <v>56</v>
      </c>
      <c r="D15" s="32">
        <f t="shared" si="0"/>
        <v>58.68</v>
      </c>
      <c r="E15" s="35"/>
      <c r="F15" s="35"/>
      <c r="G15" s="35"/>
      <c r="H15" s="35"/>
    </row>
    <row r="16" spans="1:8">
      <c r="A16" s="35"/>
      <c r="B16" s="34" t="s">
        <v>45</v>
      </c>
      <c r="C16" s="31">
        <v>110</v>
      </c>
      <c r="D16" s="32">
        <f t="shared" si="0"/>
        <v>114.3</v>
      </c>
      <c r="E16" s="35"/>
      <c r="F16" s="35"/>
      <c r="G16" s="35"/>
      <c r="H16" s="35"/>
    </row>
    <row r="17" spans="1:8">
      <c r="A17" s="35"/>
      <c r="B17" s="34" t="s">
        <v>46</v>
      </c>
      <c r="C17" s="31">
        <v>110</v>
      </c>
      <c r="D17" s="32">
        <f t="shared" si="0"/>
        <v>114.3</v>
      </c>
      <c r="E17" s="35"/>
      <c r="F17" s="35"/>
      <c r="G17" s="35"/>
      <c r="H17" s="35"/>
    </row>
    <row r="18" spans="1:8">
      <c r="A18" s="35"/>
      <c r="B18" s="34" t="s">
        <v>47</v>
      </c>
      <c r="C18" s="31">
        <v>110</v>
      </c>
      <c r="D18" s="32">
        <f t="shared" si="0"/>
        <v>114.3</v>
      </c>
      <c r="E18" s="35"/>
      <c r="F18" s="35"/>
      <c r="G18" s="35"/>
      <c r="H18" s="35"/>
    </row>
    <row r="19" spans="1:8">
      <c r="A19" s="36"/>
      <c r="B19" s="34" t="s">
        <v>48</v>
      </c>
      <c r="C19" s="31">
        <v>110</v>
      </c>
      <c r="D19" s="32">
        <f t="shared" si="0"/>
        <v>114.3</v>
      </c>
      <c r="E19" s="36"/>
      <c r="F19" s="36"/>
      <c r="G19" s="36"/>
      <c r="H19" s="35"/>
    </row>
    <row r="20" spans="1:8">
      <c r="A20" s="33" t="s">
        <v>37</v>
      </c>
      <c r="B20" s="34" t="s">
        <v>38</v>
      </c>
      <c r="C20" s="31">
        <v>340</v>
      </c>
      <c r="D20" s="32">
        <f t="shared" si="0"/>
        <v>351.2</v>
      </c>
      <c r="E20" s="33" t="s">
        <v>39</v>
      </c>
      <c r="F20" s="33" t="s">
        <v>49</v>
      </c>
      <c r="G20" s="33" t="s">
        <v>50</v>
      </c>
      <c r="H20" s="35"/>
    </row>
    <row r="21" spans="1:8">
      <c r="A21" s="35"/>
      <c r="B21" s="34" t="s">
        <v>43</v>
      </c>
      <c r="C21" s="31">
        <v>340</v>
      </c>
      <c r="D21" s="32">
        <f t="shared" si="0"/>
        <v>351.2</v>
      </c>
      <c r="E21" s="35"/>
      <c r="F21" s="35"/>
      <c r="G21" s="35"/>
      <c r="H21" s="35"/>
    </row>
    <row r="22" spans="1:8">
      <c r="A22" s="35"/>
      <c r="B22" s="34" t="s">
        <v>44</v>
      </c>
      <c r="C22" s="31">
        <v>340</v>
      </c>
      <c r="D22" s="32">
        <f t="shared" si="0"/>
        <v>351.2</v>
      </c>
      <c r="E22" s="35"/>
      <c r="F22" s="35"/>
      <c r="G22" s="35"/>
      <c r="H22" s="35"/>
    </row>
    <row r="23" spans="1:8">
      <c r="A23" s="35"/>
      <c r="B23" s="34" t="s">
        <v>45</v>
      </c>
      <c r="C23" s="31">
        <v>680</v>
      </c>
      <c r="D23" s="32">
        <f t="shared" ref="D23:D26" si="1">C23*1.02+1</f>
        <v>694.6</v>
      </c>
      <c r="E23" s="35"/>
      <c r="F23" s="35"/>
      <c r="G23" s="35"/>
      <c r="H23" s="35"/>
    </row>
    <row r="24" spans="1:8">
      <c r="A24" s="35"/>
      <c r="B24" s="34" t="s">
        <v>46</v>
      </c>
      <c r="C24" s="31">
        <v>680</v>
      </c>
      <c r="D24" s="32">
        <f t="shared" si="1"/>
        <v>694.6</v>
      </c>
      <c r="E24" s="35"/>
      <c r="F24" s="35"/>
      <c r="G24" s="35"/>
      <c r="H24" s="35"/>
    </row>
    <row r="25" spans="1:8">
      <c r="A25" s="35"/>
      <c r="B25" s="34" t="s">
        <v>47</v>
      </c>
      <c r="C25" s="31">
        <v>680</v>
      </c>
      <c r="D25" s="32">
        <f t="shared" si="1"/>
        <v>694.6</v>
      </c>
      <c r="E25" s="35"/>
      <c r="F25" s="35"/>
      <c r="G25" s="35"/>
      <c r="H25" s="35"/>
    </row>
    <row r="26" spans="1:8">
      <c r="A26" s="36"/>
      <c r="B26" s="34" t="s">
        <v>48</v>
      </c>
      <c r="C26" s="31">
        <v>680</v>
      </c>
      <c r="D26" s="32">
        <f t="shared" si="1"/>
        <v>694.6</v>
      </c>
      <c r="E26" s="36"/>
      <c r="F26" s="36"/>
      <c r="G26" s="36"/>
      <c r="H26" s="36"/>
    </row>
    <row r="27" spans="1:8">
      <c r="A27" s="30" t="s">
        <v>30</v>
      </c>
      <c r="B27" s="30"/>
      <c r="C27" s="31">
        <f>SUM(C13:C26)</f>
        <v>4348</v>
      </c>
      <c r="D27" s="32">
        <f>SUM(D13:D26)</f>
        <v>4465.24</v>
      </c>
      <c r="E27" s="30"/>
      <c r="F27" s="30"/>
      <c r="G27" s="30"/>
      <c r="H27" s="30"/>
    </row>
  </sheetData>
  <mergeCells count="14">
    <mergeCell ref="A1:K1"/>
    <mergeCell ref="A2:D2"/>
    <mergeCell ref="E2:K2"/>
    <mergeCell ref="A13:A19"/>
    <mergeCell ref="A20:A26"/>
    <mergeCell ref="E13:E19"/>
    <mergeCell ref="E20:E26"/>
    <mergeCell ref="F13:F19"/>
    <mergeCell ref="F20:F26"/>
    <mergeCell ref="G13:G19"/>
    <mergeCell ref="G20:G26"/>
    <mergeCell ref="H13:H26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2025-03-26T07:53:32Z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37DF544F5C2E44D7BE443C837C02F302_13</vt:lpwstr>
  </property>
</Properties>
</file>